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UMEDAD RELATIVA" sheetId="1" r:id="rId1"/>
    <sheet name="PRECIPITACION BARDENAS" sheetId="2" r:id="rId2"/>
    <sheet name="DATOS CRIA" sheetId="3" r:id="rId3"/>
  </sheets>
  <externalReferences>
    <externalReference r:id="rId6"/>
  </externalReferences>
  <definedNames>
    <definedName name="top" localSheetId="1">'PRECIPITACION BARDENAS'!#REF!</definedName>
  </definedNames>
  <calcPr fullCalcOnLoad="1"/>
</workbook>
</file>

<file path=xl/sharedStrings.xml><?xml version="1.0" encoding="utf-8"?>
<sst xmlns="http://schemas.openxmlformats.org/spreadsheetml/2006/main" count="33" uniqueCount="27">
  <si>
    <t>BARDENAS</t>
  </si>
  <si>
    <t>Bardenas Reales LOMA  NEGRA (GN)</t>
  </si>
  <si>
    <t>Humedad relativa med 2m</t>
  </si>
  <si>
    <t>Humedad relativa máx 2m</t>
  </si>
  <si>
    <t>Humedad relativa mín 2m</t>
  </si>
  <si>
    <t>%</t>
  </si>
  <si>
    <t>fecha</t>
  </si>
  <si>
    <t>menor de 20</t>
  </si>
  <si>
    <t>menor de 15</t>
  </si>
  <si>
    <t>menor 10</t>
  </si>
  <si>
    <t>precipitación</t>
  </si>
  <si>
    <t>productividad Tudela</t>
  </si>
  <si>
    <t>productividad Bardenas</t>
  </si>
  <si>
    <t>menor de 50 o 30</t>
  </si>
  <si>
    <t>menor de 40 o 15</t>
  </si>
  <si>
    <t>menor 20 o 10</t>
  </si>
  <si>
    <t>TOTAL</t>
  </si>
  <si>
    <t>Datos de las rondas en Agosto (si no en julio y si no de los guardas de los cotos)</t>
  </si>
  <si>
    <t>zona / año</t>
  </si>
  <si>
    <t>tafalla</t>
  </si>
  <si>
    <t>tudela sur</t>
  </si>
  <si>
    <t>tudela norte</t>
  </si>
  <si>
    <t>aoiz</t>
  </si>
  <si>
    <t>pamplona</t>
  </si>
  <si>
    <t>estella</t>
  </si>
  <si>
    <t>bardenas</t>
  </si>
  <si>
    <t>MEDIA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</si>
</sst>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\-MMM;@"/>
    <numFmt numFmtId="166" formatCode="00"/>
    <numFmt numFmtId="167" formatCode="0.00"/>
    <numFmt numFmtId="168" formatCode="#,##0.00"/>
  </numFmts>
  <fonts count="25">
    <font>
      <sz val="10"/>
      <name val="Arial"/>
      <family val="0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.25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sz val="8.05"/>
      <color indexed="8"/>
      <name val="Arial"/>
      <family val="2"/>
    </font>
    <font>
      <b/>
      <u val="single"/>
      <sz val="9.7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9.75"/>
      <color indexed="8"/>
      <name val="Arial"/>
      <family val="2"/>
    </font>
    <font>
      <sz val="7.3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b/>
      <u val="single"/>
      <sz val="12"/>
      <color indexed="8"/>
      <name val="Arial"/>
      <family val="2"/>
    </font>
    <font>
      <sz val="11.25"/>
      <color indexed="8"/>
      <name val="Arial"/>
      <family val="2"/>
    </font>
    <font>
      <b/>
      <sz val="11.25"/>
      <color indexed="8"/>
      <name val="Arial"/>
      <family val="2"/>
    </font>
    <font>
      <sz val="10.35"/>
      <color indexed="8"/>
      <name val="Arial"/>
      <family val="2"/>
    </font>
    <font>
      <b/>
      <u val="single"/>
      <sz val="13.75"/>
      <color indexed="8"/>
      <name val="Arial"/>
      <family val="2"/>
    </font>
    <font>
      <sz val="11.75"/>
      <color indexed="8"/>
      <name val="Arial"/>
      <family val="2"/>
    </font>
    <font>
      <sz val="10.75"/>
      <color indexed="8"/>
      <name val="Arial"/>
      <family val="2"/>
    </font>
    <font>
      <b/>
      <sz val="10.7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5" fontId="0" fillId="2" borderId="1" xfId="0" applyNumberFormat="1" applyFill="1" applyBorder="1" applyAlignment="1">
      <alignment horizontal="center" wrapText="1"/>
    </xf>
    <xf numFmtId="164" fontId="0" fillId="2" borderId="1" xfId="0" applyFill="1" applyBorder="1" applyAlignment="1">
      <alignment horizontal="center" wrapText="1"/>
    </xf>
    <xf numFmtId="164" fontId="0" fillId="3" borderId="0" xfId="0" applyFill="1" applyAlignment="1">
      <alignment horizontal="center" wrapText="1"/>
    </xf>
    <xf numFmtId="165" fontId="1" fillId="0" borderId="5" xfId="0" applyNumberFormat="1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5" fontId="0" fillId="4" borderId="1" xfId="0" applyNumberFormat="1" applyFill="1" applyBorder="1" applyAlignment="1">
      <alignment horizontal="center" wrapText="1"/>
    </xf>
    <xf numFmtId="164" fontId="0" fillId="4" borderId="1" xfId="0" applyFill="1" applyBorder="1" applyAlignment="1">
      <alignment horizontal="center" wrapText="1"/>
    </xf>
    <xf numFmtId="164" fontId="0" fillId="4" borderId="0" xfId="0" applyFill="1" applyAlignment="1">
      <alignment horizontal="center" wrapText="1"/>
    </xf>
    <xf numFmtId="165" fontId="1" fillId="0" borderId="9" xfId="0" applyNumberFormat="1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1" xfId="0" applyBorder="1" applyAlignment="1">
      <alignment/>
    </xf>
    <xf numFmtId="166" fontId="1" fillId="0" borderId="11" xfId="0" applyNumberFormat="1" applyFont="1" applyBorder="1" applyAlignment="1">
      <alignment horizontal="center"/>
    </xf>
    <xf numFmtId="164" fontId="0" fillId="0" borderId="12" xfId="0" applyBorder="1" applyAlignment="1">
      <alignment/>
    </xf>
    <xf numFmtId="166" fontId="1" fillId="0" borderId="13" xfId="0" applyNumberFormat="1" applyFont="1" applyBorder="1" applyAlignment="1">
      <alignment/>
    </xf>
    <xf numFmtId="164" fontId="0" fillId="0" borderId="2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4" borderId="0" xfId="0" applyFont="1" applyFill="1" applyAlignment="1">
      <alignment horizontal="center" wrapText="1"/>
    </xf>
    <xf numFmtId="164" fontId="2" fillId="3" borderId="0" xfId="0" applyFont="1" applyFill="1" applyAlignment="1">
      <alignment horizontal="center" wrapText="1"/>
    </xf>
    <xf numFmtId="165" fontId="0" fillId="4" borderId="14" xfId="0" applyNumberFormat="1" applyFill="1" applyBorder="1" applyAlignment="1">
      <alignment horizontal="center" wrapText="1"/>
    </xf>
    <xf numFmtId="164" fontId="0" fillId="4" borderId="14" xfId="0" applyFill="1" applyBorder="1" applyAlignment="1">
      <alignment horizontal="center" wrapText="1"/>
    </xf>
    <xf numFmtId="165" fontId="1" fillId="0" borderId="15" xfId="0" applyNumberFormat="1" applyFont="1" applyBorder="1" applyAlignment="1">
      <alignment horizontal="center"/>
    </xf>
    <xf numFmtId="164" fontId="1" fillId="5" borderId="16" xfId="0" applyFont="1" applyFill="1" applyBorder="1" applyAlignment="1">
      <alignment horizontal="center"/>
    </xf>
    <xf numFmtId="164" fontId="1" fillId="5" borderId="17" xfId="0" applyFont="1" applyFill="1" applyBorder="1" applyAlignment="1">
      <alignment horizontal="center"/>
    </xf>
    <xf numFmtId="164" fontId="1" fillId="5" borderId="18" xfId="0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4" fontId="1" fillId="5" borderId="10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1" fillId="5" borderId="20" xfId="0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4" fontId="1" fillId="5" borderId="21" xfId="0" applyFont="1" applyFill="1" applyBorder="1" applyAlignment="1">
      <alignment horizontal="center"/>
    </xf>
    <xf numFmtId="164" fontId="1" fillId="5" borderId="22" xfId="0" applyFont="1" applyFill="1" applyBorder="1" applyAlignment="1">
      <alignment horizontal="center"/>
    </xf>
    <xf numFmtId="164" fontId="1" fillId="5" borderId="23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 wrapText="1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5" fontId="0" fillId="2" borderId="6" xfId="0" applyNumberFormat="1" applyFill="1" applyBorder="1" applyAlignment="1">
      <alignment horizontal="center" wrapText="1"/>
    </xf>
    <xf numFmtId="164" fontId="16" fillId="2" borderId="7" xfId="0" applyFont="1" applyFill="1" applyBorder="1" applyAlignment="1">
      <alignment horizontal="center" wrapText="1"/>
    </xf>
    <xf numFmtId="164" fontId="16" fillId="6" borderId="8" xfId="0" applyFont="1" applyFill="1" applyBorder="1" applyAlignment="1">
      <alignment horizontal="center" wrapText="1"/>
    </xf>
    <xf numFmtId="165" fontId="0" fillId="4" borderId="10" xfId="0" applyNumberFormat="1" applyFill="1" applyBorder="1" applyAlignment="1">
      <alignment horizontal="center" wrapText="1"/>
    </xf>
    <xf numFmtId="164" fontId="16" fillId="4" borderId="1" xfId="0" applyFont="1" applyFill="1" applyBorder="1" applyAlignment="1">
      <alignment horizontal="center" wrapText="1"/>
    </xf>
    <xf numFmtId="164" fontId="16" fillId="6" borderId="20" xfId="0" applyFont="1" applyFill="1" applyBorder="1" applyAlignment="1">
      <alignment horizontal="center" wrapText="1"/>
    </xf>
    <xf numFmtId="165" fontId="0" fillId="2" borderId="10" xfId="0" applyNumberFormat="1" applyFill="1" applyBorder="1" applyAlignment="1">
      <alignment horizontal="center" wrapText="1"/>
    </xf>
    <xf numFmtId="164" fontId="16" fillId="2" borderId="1" xfId="0" applyFont="1" applyFill="1" applyBorder="1" applyAlignment="1">
      <alignment horizontal="center" wrapText="1"/>
    </xf>
    <xf numFmtId="165" fontId="0" fillId="4" borderId="12" xfId="0" applyNumberFormat="1" applyFill="1" applyBorder="1" applyAlignment="1">
      <alignment horizontal="center" wrapText="1"/>
    </xf>
    <xf numFmtId="164" fontId="16" fillId="4" borderId="14" xfId="0" applyFont="1" applyFill="1" applyBorder="1" applyAlignment="1">
      <alignment horizontal="center" wrapText="1"/>
    </xf>
    <xf numFmtId="164" fontId="16" fillId="6" borderId="24" xfId="0" applyFont="1" applyFill="1" applyBorder="1" applyAlignment="1">
      <alignment horizontal="center" wrapText="1"/>
    </xf>
    <xf numFmtId="164" fontId="1" fillId="4" borderId="25" xfId="0" applyFont="1" applyFill="1" applyBorder="1" applyAlignment="1">
      <alignment/>
    </xf>
    <xf numFmtId="164" fontId="1" fillId="5" borderId="3" xfId="0" applyFont="1" applyFill="1" applyBorder="1" applyAlignment="1">
      <alignment horizontal="center"/>
    </xf>
    <xf numFmtId="164" fontId="1" fillId="0" borderId="26" xfId="0" applyFont="1" applyBorder="1" applyAlignment="1">
      <alignment/>
    </xf>
    <xf numFmtId="164" fontId="0" fillId="0" borderId="7" xfId="0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1" fillId="0" borderId="19" xfId="0" applyFont="1" applyBorder="1" applyAlignment="1">
      <alignment/>
    </xf>
    <xf numFmtId="164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4" fontId="1" fillId="0" borderId="27" xfId="0" applyFont="1" applyBorder="1" applyAlignment="1">
      <alignment/>
    </xf>
    <xf numFmtId="164" fontId="0" fillId="0" borderId="14" xfId="0" applyBorder="1" applyAlignment="1">
      <alignment horizontal="center"/>
    </xf>
    <xf numFmtId="164" fontId="1" fillId="0" borderId="28" xfId="0" applyFont="1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Humeda relativa 2001</a:t>
            </a:r>
          </a:p>
        </c:rich>
      </c:tx>
      <c:layout>
        <c:manualLayout>
          <c:xMode val="factor"/>
          <c:yMode val="factor"/>
          <c:x val="-0.004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115"/>
          <c:w val="0.9377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'HUMEDAD RELATIVA'!$B$2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RELATIVA'!$B$5:$B$94</c:f>
              <c:numCache/>
            </c:numRef>
          </c:val>
          <c:smooth val="0"/>
        </c:ser>
        <c:ser>
          <c:idx val="1"/>
          <c:order val="1"/>
          <c:tx>
            <c:strRef>
              <c:f>'HUMEDAD RELATIVA'!$C$2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RELATIVA'!$C$4:$C$94</c:f>
              <c:numCache/>
            </c:numRef>
          </c:val>
          <c:smooth val="0"/>
        </c:ser>
        <c:ser>
          <c:idx val="2"/>
          <c:order val="2"/>
          <c:tx>
            <c:strRef>
              <c:f>'HUMEDAD RELATIVA'!$D$2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RELATIVA'!$D$4:$D$94</c:f>
              <c:numCache/>
            </c:numRef>
          </c:val>
          <c:smooth val="0"/>
        </c:ser>
        <c:marker val="1"/>
        <c:axId val="36305353"/>
        <c:axId val="58312722"/>
      </c:lineChart>
      <c:dateAx>
        <c:axId val="3630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2722"/>
        <c:crossesAt val="0"/>
        <c:auto val="0"/>
        <c:majorUnit val="7"/>
        <c:majorTimeUnit val="days"/>
        <c:minorUnit val="1"/>
        <c:minorTimeUnit val="days"/>
        <c:noMultiLvlLbl val="0"/>
      </c:dateAx>
      <c:valAx>
        <c:axId val="58312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053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Humeda relativa 2008</a:t>
            </a:r>
          </a:p>
        </c:rich>
      </c:tx>
      <c:layout>
        <c:manualLayout>
          <c:xMode val="factor"/>
          <c:yMode val="factor"/>
          <c:x val="-0.004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1175"/>
          <c:w val="0.938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'HUMEDAD RELATIVA'!$B$2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RELATIVA'!$AD$5:$AD$94</c:f>
              <c:numCache/>
            </c:numRef>
          </c:val>
          <c:smooth val="0"/>
        </c:ser>
        <c:ser>
          <c:idx val="1"/>
          <c:order val="1"/>
          <c:tx>
            <c:strRef>
              <c:f>'HUMEDAD RELATIVA'!$C$2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RELATIVA'!$AE$5:$AE$94</c:f>
              <c:numCache/>
            </c:numRef>
          </c:val>
          <c:smooth val="0"/>
        </c:ser>
        <c:ser>
          <c:idx val="2"/>
          <c:order val="2"/>
          <c:tx>
            <c:strRef>
              <c:f>'HUMEDAD RELATIVA'!$D$2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RELATIVA'!$AF$5:$AF$94</c:f>
              <c:numCache/>
            </c:numRef>
          </c:val>
          <c:smooth val="0"/>
        </c:ser>
        <c:marker val="1"/>
        <c:axId val="66966023"/>
        <c:axId val="65823296"/>
      </c:lineChart>
      <c:dateAx>
        <c:axId val="66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23296"/>
        <c:crossesAt val="0"/>
        <c:auto val="0"/>
        <c:majorUnit val="7"/>
        <c:majorTimeUnit val="days"/>
        <c:minorUnit val="1"/>
        <c:minorTimeUnit val="days"/>
        <c:noMultiLvlLbl val="0"/>
      </c:dateAx>
      <c:valAx>
        <c:axId val="6582329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660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Productividad por zonas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085"/>
          <c:w val="0.74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'DATOS CRIA'!$A$3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'DATOS CRIA'!$J$2:$T$2</c:f>
              <c:numCache/>
            </c:numRef>
          </c:cat>
          <c:val>
            <c:numRef>
              <c:f>'DATOS CRIA'!$J$3:$T$3</c:f>
              <c:numCache/>
            </c:numRef>
          </c:val>
          <c:smooth val="0"/>
        </c:ser>
        <c:ser>
          <c:idx val="1"/>
          <c:order val="1"/>
          <c:tx>
            <c:strRef>
              <c:f>'DATOS CRIA'!$A$4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'DATOS CRIA'!$J$2:$T$2</c:f>
              <c:numCache/>
            </c:numRef>
          </c:cat>
          <c:val>
            <c:numRef>
              <c:f>'DATOS CRIA'!$J$4:$T$4</c:f>
              <c:numCache/>
            </c:numRef>
          </c:val>
          <c:smooth val="0"/>
        </c:ser>
        <c:ser>
          <c:idx val="2"/>
          <c:order val="2"/>
          <c:tx>
            <c:strRef>
              <c:f>'DATOS CRIA'!$A$5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'DATOS CRIA'!$J$2:$T$2</c:f>
              <c:numCache/>
            </c:numRef>
          </c:cat>
          <c:val>
            <c:numRef>
              <c:f>'DATOS CRIA'!$J$5:$T$5</c:f>
              <c:numCache/>
            </c:numRef>
          </c:val>
          <c:smooth val="0"/>
        </c:ser>
        <c:ser>
          <c:idx val="3"/>
          <c:order val="3"/>
          <c:tx>
            <c:strRef>
              <c:f>'DATOS CRIA'!$A$6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'DATOS CRIA'!$J$2:$T$2</c:f>
              <c:numCache/>
            </c:numRef>
          </c:cat>
          <c:val>
            <c:numRef>
              <c:f>'DATOS CRIA'!$J$6:$T$6</c:f>
              <c:numCache/>
            </c:numRef>
          </c:val>
          <c:smooth val="0"/>
        </c:ser>
        <c:ser>
          <c:idx val="4"/>
          <c:order val="4"/>
          <c:tx>
            <c:strRef>
              <c:f>'DATOS CRIA'!$A$7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'DATOS CRIA'!$J$2:$T$2</c:f>
              <c:numCache/>
            </c:numRef>
          </c:cat>
          <c:val>
            <c:numRef>
              <c:f>'DATOS CRIA'!$J$7:$T$7</c:f>
              <c:numCache/>
            </c:numRef>
          </c:val>
          <c:smooth val="0"/>
        </c:ser>
        <c:ser>
          <c:idx val="5"/>
          <c:order val="5"/>
          <c:tx>
            <c:strRef>
              <c:f>'DATOS CRIA'!$A$8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'DATOS CRIA'!$J$2:$T$2</c:f>
              <c:numCache/>
            </c:numRef>
          </c:cat>
          <c:val>
            <c:numRef>
              <c:f>'DATOS CRIA'!$J$8:$T$8</c:f>
              <c:numCache/>
            </c:numRef>
          </c:val>
          <c:smooth val="0"/>
        </c:ser>
        <c:ser>
          <c:idx val="6"/>
          <c:order val="6"/>
          <c:tx>
            <c:strRef>
              <c:f>'DATOS CRIA'!$A$9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'DATOS CRIA'!$J$2:$T$2</c:f>
              <c:numCache/>
            </c:numRef>
          </c:cat>
          <c:val>
            <c:numRef>
              <c:f>'DATOS CRIA'!$J$9:$T$9</c:f>
              <c:numCache/>
            </c:numRef>
          </c:val>
          <c:smooth val="0"/>
        </c:ser>
        <c:ser>
          <c:idx val="7"/>
          <c:order val="7"/>
          <c:tx>
            <c:strRef>
              <c:f>'DATOS CRIA'!$A$10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'DATOS CRIA'!$J$2:$T$2</c:f>
              <c:numCache/>
            </c:numRef>
          </c:cat>
          <c:val>
            <c:numRef>
              <c:f>'DATOS CRIA'!$J$10:$T$10</c:f>
              <c:numCache/>
            </c:numRef>
          </c:val>
          <c:smooth val="0"/>
        </c:ser>
        <c:marker val="1"/>
        <c:axId val="55538753"/>
        <c:axId val="30086730"/>
      </c:lineChart>
      <c:dateAx>
        <c:axId val="55538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86730"/>
        <c:crosses val="autoZero"/>
        <c:auto val="0"/>
        <c:noMultiLvlLbl val="0"/>
      </c:dateAx>
      <c:valAx>
        <c:axId val="30086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pollos / adulto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387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2875"/>
          <c:w val="0.162"/>
          <c:h val="0.32775"/>
        </c:manualLayout>
      </c:layout>
      <c:overlay val="0"/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Reproducción de perdiz en Navarra</a:t>
            </a:r>
          </a:p>
        </c:rich>
      </c:tx>
      <c:layout>
        <c:manualLayout>
          <c:xMode val="factor"/>
          <c:yMode val="factor"/>
          <c:x val="-0.014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1225"/>
          <c:w val="0.947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#N/A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trendline>
            <c:trendlineType val="linear"/>
            <c:dispEq val="0"/>
            <c:dispRSqr val="0"/>
          </c:trendline>
          <c:cat>
            <c:numRef>
              <c:f>'DATOS CRIA'!$B$2:$T$2</c:f>
              <c:numCache/>
            </c:numRef>
          </c:cat>
          <c:val>
            <c:numRef>
              <c:f>'DATOS CRIA'!$B$10:$T$10</c:f>
              <c:numCache/>
            </c:numRef>
          </c:val>
          <c:smooth val="0"/>
        </c:ser>
        <c:marker val="1"/>
        <c:axId val="2345115"/>
        <c:axId val="21106036"/>
      </c:lineChart>
      <c:dateAx>
        <c:axId val="2345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06036"/>
        <c:crosses val="autoZero"/>
        <c:auto val="0"/>
        <c:noMultiLvlLbl val="0"/>
      </c:dateAx>
      <c:valAx>
        <c:axId val="21106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productividad (pollos/adulto)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51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Humeda relativa 2002</a:t>
            </a:r>
          </a:p>
        </c:rich>
      </c:tx>
      <c:layout>
        <c:manualLayout>
          <c:xMode val="factor"/>
          <c:yMode val="factor"/>
          <c:x val="-0.0047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145"/>
          <c:w val="0.9377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'HUMEDAD RELATIVA'!$B$2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RELATIVA'!$F$5:$F$94</c:f>
              <c:numCache/>
            </c:numRef>
          </c:val>
          <c:smooth val="0"/>
        </c:ser>
        <c:ser>
          <c:idx val="1"/>
          <c:order val="1"/>
          <c:tx>
            <c:strRef>
              <c:f>'HUMEDAD RELATIVA'!$C$2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RELATIVA'!$G$5:$G$94</c:f>
              <c:numCache/>
            </c:numRef>
          </c:val>
          <c:smooth val="0"/>
        </c:ser>
        <c:ser>
          <c:idx val="2"/>
          <c:order val="2"/>
          <c:tx>
            <c:strRef>
              <c:f>'HUMEDAD RELATIVA'!$D$2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RELATIVA'!$H$5:$H$94</c:f>
              <c:numCache/>
            </c:numRef>
          </c:val>
          <c:smooth val="0"/>
        </c:ser>
        <c:marker val="1"/>
        <c:axId val="55052451"/>
        <c:axId val="25710012"/>
      </c:lineChart>
      <c:dateAx>
        <c:axId val="5505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10012"/>
        <c:crossesAt val="0"/>
        <c:auto val="0"/>
        <c:majorUnit val="7"/>
        <c:majorTimeUnit val="days"/>
        <c:minorUnit val="1"/>
        <c:minorTimeUnit val="days"/>
        <c:noMultiLvlLbl val="0"/>
      </c:dateAx>
      <c:valAx>
        <c:axId val="2571001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524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Humeda relativa 2004</a:t>
            </a:r>
          </a:p>
        </c:rich>
      </c:tx>
      <c:layout>
        <c:manualLayout>
          <c:xMode val="factor"/>
          <c:yMode val="factor"/>
          <c:x val="-0.004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1175"/>
          <c:w val="0.938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'HUMEDAD RELATIVA'!$B$2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RELATIVA'!$N$5:$N$94</c:f>
              <c:numCache/>
            </c:numRef>
          </c:val>
          <c:smooth val="0"/>
        </c:ser>
        <c:ser>
          <c:idx val="1"/>
          <c:order val="1"/>
          <c:tx>
            <c:strRef>
              <c:f>'HUMEDAD RELATIVA'!$C$2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RELATIVA'!$O$5:$O$94</c:f>
              <c:numCache/>
            </c:numRef>
          </c:val>
          <c:smooth val="0"/>
        </c:ser>
        <c:ser>
          <c:idx val="2"/>
          <c:order val="2"/>
          <c:tx>
            <c:strRef>
              <c:f>'HUMEDAD RELATIVA'!$D$2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RELATIVA'!$P$5:$P$94</c:f>
              <c:numCache/>
            </c:numRef>
          </c:val>
          <c:smooth val="0"/>
        </c:ser>
        <c:marker val="1"/>
        <c:axId val="30063517"/>
        <c:axId val="2136198"/>
      </c:lineChart>
      <c:dateAx>
        <c:axId val="3006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6198"/>
        <c:crossesAt val="0"/>
        <c:auto val="0"/>
        <c:majorUnit val="7"/>
        <c:majorTimeUnit val="days"/>
        <c:minorUnit val="1"/>
        <c:minorTimeUnit val="days"/>
        <c:noMultiLvlLbl val="0"/>
      </c:dateAx>
      <c:valAx>
        <c:axId val="213619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35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Humeda relativa 2003</a:t>
            </a:r>
          </a:p>
        </c:rich>
      </c:tx>
      <c:layout>
        <c:manualLayout>
          <c:xMode val="factor"/>
          <c:yMode val="factor"/>
          <c:x val="-0.004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12"/>
          <c:w val="0.93775"/>
          <c:h val="0.87225"/>
        </c:manualLayout>
      </c:layout>
      <c:lineChart>
        <c:grouping val="standard"/>
        <c:varyColors val="0"/>
        <c:ser>
          <c:idx val="0"/>
          <c:order val="0"/>
          <c:tx>
            <c:strRef>
              <c:f>'HUMEDAD RELATIVA'!$B$2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RELATIVA'!$J$5:$J$94</c:f>
              <c:numCache/>
            </c:numRef>
          </c:val>
          <c:smooth val="0"/>
        </c:ser>
        <c:ser>
          <c:idx val="1"/>
          <c:order val="1"/>
          <c:tx>
            <c:strRef>
              <c:f>'HUMEDAD RELATIVA'!$C$2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RELATIVA'!$K$5:$K$94</c:f>
              <c:numCache/>
            </c:numRef>
          </c:val>
          <c:smooth val="0"/>
        </c:ser>
        <c:ser>
          <c:idx val="2"/>
          <c:order val="2"/>
          <c:tx>
            <c:strRef>
              <c:f>'HUMEDAD RELATIVA'!$D$2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RELATIVA'!$L$5:$L$94</c:f>
              <c:numCache/>
            </c:numRef>
          </c:val>
          <c:smooth val="0"/>
        </c:ser>
        <c:marker val="1"/>
        <c:axId val="19225783"/>
        <c:axId val="38814320"/>
      </c:lineChart>
      <c:dateAx>
        <c:axId val="1922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4320"/>
        <c:crossesAt val="0"/>
        <c:auto val="0"/>
        <c:majorUnit val="7"/>
        <c:majorTimeUnit val="days"/>
        <c:minorUnit val="1"/>
        <c:minorTimeUnit val="days"/>
        <c:noMultiLvlLbl val="0"/>
      </c:dateAx>
      <c:valAx>
        <c:axId val="388143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257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Humeda relativa 2006</a:t>
            </a:r>
          </a:p>
        </c:rich>
      </c:tx>
      <c:layout>
        <c:manualLayout>
          <c:xMode val="factor"/>
          <c:yMode val="factor"/>
          <c:x val="-0.004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1175"/>
          <c:w val="0.938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'HUMEDAD RELATIVA'!$B$2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RELATIVA'!$V$5:$V$94</c:f>
              <c:numCache/>
            </c:numRef>
          </c:val>
          <c:smooth val="0"/>
        </c:ser>
        <c:ser>
          <c:idx val="1"/>
          <c:order val="1"/>
          <c:tx>
            <c:strRef>
              <c:f>'HUMEDAD RELATIVA'!$C$2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RELATIVA'!$W$5:$W$94</c:f>
              <c:numCache/>
            </c:numRef>
          </c:val>
          <c:smooth val="0"/>
        </c:ser>
        <c:ser>
          <c:idx val="2"/>
          <c:order val="2"/>
          <c:tx>
            <c:strRef>
              <c:f>'HUMEDAD RELATIVA'!$D$2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RELATIVA'!$X$5:$X$94</c:f>
              <c:numCache/>
            </c:numRef>
          </c:val>
          <c:smooth val="0"/>
        </c:ser>
        <c:marker val="1"/>
        <c:axId val="13784561"/>
        <c:axId val="56952186"/>
      </c:lineChart>
      <c:dateAx>
        <c:axId val="1378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52186"/>
        <c:crossesAt val="0"/>
        <c:auto val="0"/>
        <c:majorUnit val="7"/>
        <c:majorTimeUnit val="days"/>
        <c:minorUnit val="1"/>
        <c:minorTimeUnit val="days"/>
        <c:noMultiLvlLbl val="0"/>
      </c:dateAx>
      <c:valAx>
        <c:axId val="5695218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845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Humeda relativa 2005</a:t>
            </a:r>
          </a:p>
        </c:rich>
      </c:tx>
      <c:layout>
        <c:manualLayout>
          <c:xMode val="factor"/>
          <c:yMode val="factor"/>
          <c:x val="-0.004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12"/>
          <c:w val="0.93825"/>
          <c:h val="0.87225"/>
        </c:manualLayout>
      </c:layout>
      <c:lineChart>
        <c:grouping val="standard"/>
        <c:varyColors val="0"/>
        <c:ser>
          <c:idx val="0"/>
          <c:order val="0"/>
          <c:tx>
            <c:strRef>
              <c:f>'HUMEDAD RELATIVA'!$B$2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RELATIVA'!$R$5:$R$94</c:f>
              <c:numCache/>
            </c:numRef>
          </c:val>
          <c:smooth val="0"/>
        </c:ser>
        <c:ser>
          <c:idx val="1"/>
          <c:order val="1"/>
          <c:tx>
            <c:strRef>
              <c:f>'HUMEDAD RELATIVA'!$C$2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RELATIVA'!$S$5:$S$94</c:f>
              <c:numCache/>
            </c:numRef>
          </c:val>
          <c:smooth val="0"/>
        </c:ser>
        <c:ser>
          <c:idx val="2"/>
          <c:order val="2"/>
          <c:tx>
            <c:strRef>
              <c:f>'HUMEDAD RELATIVA'!$D$2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RELATIVA'!$T$5:$T$94</c:f>
              <c:numCache/>
            </c:numRef>
          </c:val>
          <c:smooth val="0"/>
        </c:ser>
        <c:marker val="1"/>
        <c:axId val="42807627"/>
        <c:axId val="49724324"/>
      </c:lineChart>
      <c:dateAx>
        <c:axId val="4280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24324"/>
        <c:crossesAt val="0"/>
        <c:auto val="0"/>
        <c:majorUnit val="7"/>
        <c:majorTimeUnit val="days"/>
        <c:minorUnit val="1"/>
        <c:minorTimeUnit val="days"/>
        <c:noMultiLvlLbl val="0"/>
      </c:dateAx>
      <c:valAx>
        <c:axId val="497243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076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Relación HR - precipitación</a:t>
            </a:r>
          </a:p>
        </c:rich>
      </c:tx>
      <c:layout>
        <c:manualLayout>
          <c:xMode val="factor"/>
          <c:yMode val="factor"/>
          <c:x val="-0.013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225"/>
          <c:w val="0.927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'HUMEDAD RELATIVA'!$AI$5</c:f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'HUMEDAD RELATIVA'!$AJ$4:$AQ$4</c:f>
              <c:numCache/>
            </c:numRef>
          </c:cat>
          <c:val>
            <c:numRef>
              <c:f>'HUMEDAD RELATIVA'!$AJ$5:$AQ$5</c:f>
              <c:numCache/>
            </c:numRef>
          </c:val>
          <c:smooth val="0"/>
        </c:ser>
        <c:marker val="1"/>
        <c:axId val="44865733"/>
        <c:axId val="1138414"/>
      </c:lineChart>
      <c:lineChart>
        <c:grouping val="standard"/>
        <c:varyColors val="0"/>
        <c:ser>
          <c:idx val="0"/>
          <c:order val="1"/>
          <c:tx>
            <c:strRef>
              <c:f>'HUMEDAD RELATIVA'!$AI$8</c:f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'HUMEDAD RELATIVA'!$AJ$4:$AQ$4</c:f>
              <c:numCache/>
            </c:numRef>
          </c:cat>
          <c:val>
            <c:numRef>
              <c:f>'HUMEDAD RELATIVA'!$AJ$8:$AQ$8</c:f>
              <c:numCache/>
            </c:numRef>
          </c:val>
          <c:smooth val="0"/>
        </c:ser>
        <c:marker val="1"/>
        <c:axId val="10245727"/>
        <c:axId val="25102680"/>
      </c:lineChart>
      <c:dateAx>
        <c:axId val="44865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414"/>
        <c:crossesAt val="0"/>
        <c:auto val="0"/>
        <c:noMultiLvlLbl val="0"/>
      </c:dateAx>
      <c:valAx>
        <c:axId val="113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65733"/>
        <c:crossesAt val="1"/>
        <c:crossBetween val="midCat"/>
        <c:dispUnits/>
      </c:valAx>
      <c:dateAx>
        <c:axId val="1024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2680"/>
        <c:crossesAt val="0"/>
        <c:auto val="0"/>
        <c:noMultiLvlLbl val="0"/>
      </c:dateAx>
      <c:valAx>
        <c:axId val="2510268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572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25"/>
          <c:y val="0.133"/>
          <c:w val="0.12725"/>
          <c:h val="0.07175"/>
        </c:manualLayout>
      </c:layout>
      <c:overlay val="0"/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BARDENAS: Relación días HR &lt;20% - productividad (pollos/adulto)</a:t>
            </a:r>
          </a:p>
        </c:rich>
      </c:tx>
      <c:layout>
        <c:manualLayout>
          <c:xMode val="factor"/>
          <c:yMode val="factor"/>
          <c:x val="-0.01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32"/>
          <c:w val="0.93125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'HUMEDAD RELATIVA'!$AI$5</c:f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'HUMEDAD RELATIVA'!$AJ$4:$AQ$4</c:f>
              <c:numCache/>
            </c:numRef>
          </c:cat>
          <c:val>
            <c:numRef>
              <c:f>'HUMEDAD RELATIVA'!$AJ$5:$AQ$5</c:f>
              <c:numCache/>
            </c:numRef>
          </c:val>
          <c:smooth val="0"/>
        </c:ser>
        <c:marker val="1"/>
        <c:axId val="24597529"/>
        <c:axId val="20051170"/>
      </c:lineChart>
      <c:lineChart>
        <c:grouping val="standard"/>
        <c:varyColors val="0"/>
        <c:ser>
          <c:idx val="0"/>
          <c:order val="1"/>
          <c:tx>
            <c:strRef>
              <c:f>'HUMEDAD RELATIVA'!$AI$9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'HUMEDAD RELATIVA'!$AJ$9:$AQ$9</c:f>
              <c:numCache/>
            </c:numRef>
          </c:val>
          <c:smooth val="0"/>
        </c:ser>
        <c:ser>
          <c:idx val="1"/>
          <c:order val="2"/>
          <c:tx>
            <c:strRef>
              <c:f>'HUMEDAD RELATIVA'!$AI$10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'HUMEDAD RELATIVA'!$AJ$10:$AQ$10</c:f>
              <c:numCache/>
            </c:numRef>
          </c:val>
          <c:smooth val="0"/>
        </c:ser>
        <c:marker val="1"/>
        <c:axId val="46242803"/>
        <c:axId val="13532044"/>
      </c:lineChart>
      <c:dateAx>
        <c:axId val="24597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51170"/>
        <c:crossesAt val="0"/>
        <c:auto val="0"/>
        <c:noMultiLvlLbl val="0"/>
      </c:dateAx>
      <c:valAx>
        <c:axId val="20051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días HR &lt;20 %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97529"/>
        <c:crossesAt val="1"/>
        <c:crossBetween val="midCat"/>
        <c:dispUnits/>
      </c:valAx>
      <c:dateAx>
        <c:axId val="46242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32044"/>
        <c:crossesAt val="0"/>
        <c:auto val="0"/>
        <c:noMultiLvlLbl val="0"/>
      </c:dateAx>
      <c:valAx>
        <c:axId val="1353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428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15525"/>
          <c:w val="0.177"/>
          <c:h val="0.116"/>
        </c:manualLayout>
      </c:layout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Humeda relativa 2007</a:t>
            </a:r>
          </a:p>
        </c:rich>
      </c:tx>
      <c:layout>
        <c:manualLayout>
          <c:xMode val="factor"/>
          <c:yMode val="factor"/>
          <c:x val="-0.005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12"/>
          <c:w val="0.93825"/>
          <c:h val="0.87225"/>
        </c:manualLayout>
      </c:layout>
      <c:lineChart>
        <c:grouping val="standard"/>
        <c:varyColors val="0"/>
        <c:ser>
          <c:idx val="0"/>
          <c:order val="0"/>
          <c:tx>
            <c:strRef>
              <c:f>'HUMEDAD RELATIVA'!$B$2</c:f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RELATIVA'!$Z$5:$Z$94</c:f>
              <c:numCache/>
            </c:numRef>
          </c:val>
          <c:smooth val="0"/>
        </c:ser>
        <c:ser>
          <c:idx val="1"/>
          <c:order val="1"/>
          <c:tx>
            <c:strRef>
              <c:f>'HUMEDAD RELATIVA'!$C$2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RELATIVA'!$AA$5:$AA$94</c:f>
              <c:numCache/>
            </c:numRef>
          </c:val>
          <c:smooth val="0"/>
        </c:ser>
        <c:ser>
          <c:idx val="2"/>
          <c:order val="2"/>
          <c:tx>
            <c:strRef>
              <c:f>'HUMEDAD RELATIVA'!$D$2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'HUMEDAD RELATIVA'!$A$5:$A$94</c:f>
              <c:strCache/>
            </c:strRef>
          </c:cat>
          <c:val>
            <c:numRef>
              <c:f>'HUMEDAD RELATIVA'!$AB$5:$AB$94</c:f>
              <c:numCache/>
            </c:numRef>
          </c:val>
          <c:smooth val="0"/>
        </c:ser>
        <c:marker val="1"/>
        <c:axId val="54679533"/>
        <c:axId val="22353750"/>
      </c:lineChart>
      <c:dateAx>
        <c:axId val="5467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3750"/>
        <c:crossesAt val="0"/>
        <c:auto val="0"/>
        <c:majorUnit val="7"/>
        <c:majorTimeUnit val="days"/>
        <c:minorUnit val="1"/>
        <c:minorTimeUnit val="days"/>
        <c:noMultiLvlLbl val="0"/>
      </c:dateAx>
      <c:valAx>
        <c:axId val="2235375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795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85725</xdr:rowOff>
    </xdr:from>
    <xdr:to>
      <xdr:col>22</xdr:col>
      <xdr:colOff>57150</xdr:colOff>
      <xdr:row>139</xdr:row>
      <xdr:rowOff>133350</xdr:rowOff>
    </xdr:to>
    <xdr:graphicFrame>
      <xdr:nvGraphicFramePr>
        <xdr:cNvPr id="1" name="Chart 1"/>
        <xdr:cNvGraphicFramePr/>
      </xdr:nvGraphicFramePr>
      <xdr:xfrm>
        <a:off x="0" y="16992600"/>
        <a:ext cx="776287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141</xdr:row>
      <xdr:rowOff>19050</xdr:rowOff>
    </xdr:from>
    <xdr:to>
      <xdr:col>22</xdr:col>
      <xdr:colOff>57150</xdr:colOff>
      <xdr:row>179</xdr:row>
      <xdr:rowOff>19050</xdr:rowOff>
    </xdr:to>
    <xdr:graphicFrame>
      <xdr:nvGraphicFramePr>
        <xdr:cNvPr id="2" name="Chart 2"/>
        <xdr:cNvGraphicFramePr/>
      </xdr:nvGraphicFramePr>
      <xdr:xfrm>
        <a:off x="0" y="23402925"/>
        <a:ext cx="7762875" cy="615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220</xdr:row>
      <xdr:rowOff>38100</xdr:rowOff>
    </xdr:from>
    <xdr:to>
      <xdr:col>22</xdr:col>
      <xdr:colOff>95250</xdr:colOff>
      <xdr:row>258</xdr:row>
      <xdr:rowOff>85725</xdr:rowOff>
    </xdr:to>
    <xdr:graphicFrame>
      <xdr:nvGraphicFramePr>
        <xdr:cNvPr id="3" name="Chart 3"/>
        <xdr:cNvGraphicFramePr/>
      </xdr:nvGraphicFramePr>
      <xdr:xfrm>
        <a:off x="0" y="36214050"/>
        <a:ext cx="7800975" cy="620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180</xdr:row>
      <xdr:rowOff>114300</xdr:rowOff>
    </xdr:from>
    <xdr:to>
      <xdr:col>22</xdr:col>
      <xdr:colOff>76200</xdr:colOff>
      <xdr:row>218</xdr:row>
      <xdr:rowOff>152400</xdr:rowOff>
    </xdr:to>
    <xdr:graphicFrame>
      <xdr:nvGraphicFramePr>
        <xdr:cNvPr id="4" name="Chart 4"/>
        <xdr:cNvGraphicFramePr/>
      </xdr:nvGraphicFramePr>
      <xdr:xfrm>
        <a:off x="0" y="29813250"/>
        <a:ext cx="7781925" cy="619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300</xdr:row>
      <xdr:rowOff>57150</xdr:rowOff>
    </xdr:from>
    <xdr:to>
      <xdr:col>22</xdr:col>
      <xdr:colOff>114300</xdr:colOff>
      <xdr:row>338</xdr:row>
      <xdr:rowOff>114300</xdr:rowOff>
    </xdr:to>
    <xdr:graphicFrame>
      <xdr:nvGraphicFramePr>
        <xdr:cNvPr id="5" name="Chart 5"/>
        <xdr:cNvGraphicFramePr/>
      </xdr:nvGraphicFramePr>
      <xdr:xfrm>
        <a:off x="0" y="49187100"/>
        <a:ext cx="7820025" cy="621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260</xdr:row>
      <xdr:rowOff>38100</xdr:rowOff>
    </xdr:from>
    <xdr:to>
      <xdr:col>22</xdr:col>
      <xdr:colOff>114300</xdr:colOff>
      <xdr:row>298</xdr:row>
      <xdr:rowOff>76200</xdr:rowOff>
    </xdr:to>
    <xdr:graphicFrame>
      <xdr:nvGraphicFramePr>
        <xdr:cNvPr id="6" name="Chart 6"/>
        <xdr:cNvGraphicFramePr/>
      </xdr:nvGraphicFramePr>
      <xdr:xfrm>
        <a:off x="0" y="42691050"/>
        <a:ext cx="7820025" cy="6191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34</xdr:col>
      <xdr:colOff>447675</xdr:colOff>
      <xdr:row>38</xdr:row>
      <xdr:rowOff>76200</xdr:rowOff>
    </xdr:from>
    <xdr:to>
      <xdr:col>43</xdr:col>
      <xdr:colOff>523875</xdr:colOff>
      <xdr:row>67</xdr:row>
      <xdr:rowOff>85725</xdr:rowOff>
    </xdr:to>
    <xdr:graphicFrame>
      <xdr:nvGraphicFramePr>
        <xdr:cNvPr id="7" name="Chart 7"/>
        <xdr:cNvGraphicFramePr/>
      </xdr:nvGraphicFramePr>
      <xdr:xfrm>
        <a:off x="12363450" y="6705600"/>
        <a:ext cx="7534275" cy="4733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34</xdr:col>
      <xdr:colOff>466725</xdr:colOff>
      <xdr:row>10</xdr:row>
      <xdr:rowOff>152400</xdr:rowOff>
    </xdr:from>
    <xdr:to>
      <xdr:col>43</xdr:col>
      <xdr:colOff>609600</xdr:colOff>
      <xdr:row>38</xdr:row>
      <xdr:rowOff>0</xdr:rowOff>
    </xdr:to>
    <xdr:graphicFrame>
      <xdr:nvGraphicFramePr>
        <xdr:cNvPr id="8" name="Chart 8"/>
        <xdr:cNvGraphicFramePr/>
      </xdr:nvGraphicFramePr>
      <xdr:xfrm>
        <a:off x="12382500" y="2133600"/>
        <a:ext cx="7600950" cy="4495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340</xdr:row>
      <xdr:rowOff>28575</xdr:rowOff>
    </xdr:from>
    <xdr:to>
      <xdr:col>22</xdr:col>
      <xdr:colOff>123825</xdr:colOff>
      <xdr:row>378</xdr:row>
      <xdr:rowOff>66675</xdr:rowOff>
    </xdr:to>
    <xdr:graphicFrame>
      <xdr:nvGraphicFramePr>
        <xdr:cNvPr id="9" name="Chart 9"/>
        <xdr:cNvGraphicFramePr/>
      </xdr:nvGraphicFramePr>
      <xdr:xfrm>
        <a:off x="0" y="55635525"/>
        <a:ext cx="7829550" cy="619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380</xdr:row>
      <xdr:rowOff>66675</xdr:rowOff>
    </xdr:from>
    <xdr:to>
      <xdr:col>22</xdr:col>
      <xdr:colOff>114300</xdr:colOff>
      <xdr:row>418</xdr:row>
      <xdr:rowOff>114300</xdr:rowOff>
    </xdr:to>
    <xdr:graphicFrame>
      <xdr:nvGraphicFramePr>
        <xdr:cNvPr id="10" name="Chart 10"/>
        <xdr:cNvGraphicFramePr/>
      </xdr:nvGraphicFramePr>
      <xdr:xfrm>
        <a:off x="0" y="62150625"/>
        <a:ext cx="7820025" cy="6200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12</xdr:row>
      <xdr:rowOff>9525</xdr:rowOff>
    </xdr:from>
    <xdr:to>
      <xdr:col>26</xdr:col>
      <xdr:colOff>238125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8572500" y="1990725"/>
        <a:ext cx="63817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28575</xdr:rowOff>
    </xdr:from>
    <xdr:to>
      <xdr:col>15</xdr:col>
      <xdr:colOff>447675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0" y="2009775"/>
        <a:ext cx="8286750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\AppData\Local\Temp\0_CAZA\Especies\Perdiz\Humedad%20relativa\Perdiz%20BARDENAS%20precipitacion\Bardenas\HR_periodo_barde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"/>
      <sheetName val="precipitacion"/>
    </sheetNames>
    <sheetDataSet>
      <sheetData sheetId="1">
        <row r="94">
          <cell r="B94">
            <v>30.500000000000007</v>
          </cell>
          <cell r="C94">
            <v>119.5</v>
          </cell>
          <cell r="D94">
            <v>88.29999999999998</v>
          </cell>
          <cell r="E94">
            <v>121.99999999999999</v>
          </cell>
          <cell r="F94">
            <v>53.400000000000006</v>
          </cell>
          <cell r="G94">
            <v>151.09999999999997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8"/>
  <sheetViews>
    <sheetView tabSelected="1" zoomScale="75" zoomScaleNormal="75" workbookViewId="0" topLeftCell="A1">
      <pane xSplit="18245" topLeftCell="AR1" activePane="topLeft" state="split"/>
      <selection pane="topLeft" activeCell="AH400" sqref="AH400"/>
      <selection pane="topRight" activeCell="AR1" sqref="AR1"/>
    </sheetView>
  </sheetViews>
  <sheetFormatPr defaultColWidth="10.28125" defaultRowHeight="12.75"/>
  <cols>
    <col min="1" max="1" width="12.7109375" style="1" customWidth="1"/>
    <col min="2" max="4" width="5.7109375" style="0" customWidth="1"/>
    <col min="5" max="5" width="2.8515625" style="0" customWidth="1"/>
    <col min="6" max="8" width="5.7109375" style="0" customWidth="1"/>
    <col min="9" max="9" width="2.140625" style="0" customWidth="1"/>
    <col min="10" max="12" width="5.7109375" style="0" customWidth="1"/>
    <col min="13" max="13" width="2.140625" style="0" customWidth="1"/>
    <col min="14" max="16" width="5.7109375" style="0" customWidth="1"/>
    <col min="17" max="17" width="2.140625" style="0" customWidth="1"/>
    <col min="18" max="20" width="5.7109375" style="0" customWidth="1"/>
    <col min="21" max="21" width="2.140625" style="0" customWidth="1"/>
    <col min="22" max="24" width="5.7109375" style="0" customWidth="1"/>
    <col min="25" max="25" width="2.140625" style="0" customWidth="1"/>
    <col min="26" max="28" width="5.7109375" style="0" customWidth="1"/>
    <col min="29" max="29" width="2.140625" style="0" customWidth="1"/>
    <col min="30" max="32" width="5.7109375" style="0" customWidth="1"/>
    <col min="33" max="33" width="2.140625" style="0" customWidth="1"/>
    <col min="34" max="34" width="11.00390625" style="0" customWidth="1"/>
    <col min="35" max="35" width="23.8515625" style="0" customWidth="1"/>
    <col min="36" max="16384" width="11.00390625" style="0" customWidth="1"/>
  </cols>
  <sheetData>
    <row r="1" spans="1:6" ht="12.75">
      <c r="A1" s="2" t="s">
        <v>0</v>
      </c>
      <c r="F1" s="2" t="s">
        <v>1</v>
      </c>
    </row>
    <row r="2" spans="2:4" ht="38.25" customHeight="1">
      <c r="B2" s="3" t="s">
        <v>2</v>
      </c>
      <c r="C2" s="3" t="s">
        <v>3</v>
      </c>
      <c r="D2" s="3" t="s">
        <v>4</v>
      </c>
    </row>
    <row r="3" spans="1:4" ht="13.5">
      <c r="A3" s="4"/>
      <c r="B3" s="5" t="s">
        <v>5</v>
      </c>
      <c r="C3" s="5" t="s">
        <v>5</v>
      </c>
      <c r="D3" s="5" t="s">
        <v>5</v>
      </c>
    </row>
    <row r="4" spans="1:43" ht="13.5">
      <c r="A4" s="6" t="s">
        <v>6</v>
      </c>
      <c r="B4" s="7">
        <v>2001</v>
      </c>
      <c r="C4" s="7"/>
      <c r="D4" s="7"/>
      <c r="F4" s="7">
        <v>2002</v>
      </c>
      <c r="G4" s="7"/>
      <c r="H4" s="7"/>
      <c r="J4" s="7">
        <v>2003</v>
      </c>
      <c r="K4" s="7"/>
      <c r="L4" s="7"/>
      <c r="N4" s="7">
        <v>2004</v>
      </c>
      <c r="O4" s="7"/>
      <c r="P4" s="7"/>
      <c r="R4" s="7">
        <v>2005</v>
      </c>
      <c r="S4" s="7"/>
      <c r="T4" s="7"/>
      <c r="V4" s="7">
        <v>2006</v>
      </c>
      <c r="W4" s="7"/>
      <c r="X4" s="7"/>
      <c r="Z4" s="7">
        <v>2007</v>
      </c>
      <c r="AA4" s="7"/>
      <c r="AB4" s="7"/>
      <c r="AD4" s="7">
        <v>2008</v>
      </c>
      <c r="AE4" s="7"/>
      <c r="AF4" s="7"/>
      <c r="AJ4" s="8">
        <v>2001</v>
      </c>
      <c r="AK4" s="9">
        <v>2002</v>
      </c>
      <c r="AL4" s="9">
        <v>2003</v>
      </c>
      <c r="AM4" s="9">
        <v>2004</v>
      </c>
      <c r="AN4" s="9">
        <v>2005</v>
      </c>
      <c r="AO4" s="9">
        <v>2006</v>
      </c>
      <c r="AP4" s="9">
        <v>2007</v>
      </c>
      <c r="AQ4" s="10">
        <v>2008</v>
      </c>
    </row>
    <row r="5" spans="1:43" ht="12.75">
      <c r="A5" s="11">
        <v>38808</v>
      </c>
      <c r="B5" s="12">
        <v>58</v>
      </c>
      <c r="C5" s="12">
        <v>83</v>
      </c>
      <c r="D5" s="12">
        <v>34</v>
      </c>
      <c r="F5" s="12">
        <v>48</v>
      </c>
      <c r="G5" s="12">
        <v>82</v>
      </c>
      <c r="H5" s="12">
        <v>23</v>
      </c>
      <c r="J5" s="12">
        <v>78</v>
      </c>
      <c r="K5" s="12">
        <v>99</v>
      </c>
      <c r="L5" s="12">
        <v>52</v>
      </c>
      <c r="N5" s="12">
        <v>81</v>
      </c>
      <c r="O5" s="12">
        <v>100</v>
      </c>
      <c r="P5" s="12">
        <v>62</v>
      </c>
      <c r="R5" s="12">
        <v>64</v>
      </c>
      <c r="S5" s="12">
        <v>90</v>
      </c>
      <c r="T5" s="12">
        <v>39</v>
      </c>
      <c r="V5" s="12">
        <v>52</v>
      </c>
      <c r="W5" s="12">
        <v>75</v>
      </c>
      <c r="X5" s="12">
        <v>28</v>
      </c>
      <c r="Z5" s="12">
        <v>95</v>
      </c>
      <c r="AA5" s="12">
        <v>99</v>
      </c>
      <c r="AB5" s="12">
        <v>83</v>
      </c>
      <c r="AD5" s="13">
        <v>87</v>
      </c>
      <c r="AE5" s="13">
        <v>98</v>
      </c>
      <c r="AF5" s="13">
        <v>70</v>
      </c>
      <c r="AI5" s="14" t="s">
        <v>7</v>
      </c>
      <c r="AJ5" s="15">
        <f aca="true" t="shared" si="0" ref="AJ5:AJ8">D95</f>
        <v>47</v>
      </c>
      <c r="AK5" s="16">
        <f aca="true" t="shared" si="1" ref="AK5:AK8">H95</f>
        <v>36</v>
      </c>
      <c r="AL5" s="16">
        <f aca="true" t="shared" si="2" ref="AL5:AL8">L95</f>
        <v>22</v>
      </c>
      <c r="AM5" s="16">
        <f aca="true" t="shared" si="3" ref="AM5:AM8">P95</f>
        <v>17</v>
      </c>
      <c r="AN5" s="16">
        <f aca="true" t="shared" si="4" ref="AN5:AN8">T95</f>
        <v>41</v>
      </c>
      <c r="AO5" s="16">
        <f aca="true" t="shared" si="5" ref="AO5:AO8">X95</f>
        <v>6</v>
      </c>
      <c r="AP5" s="16">
        <f aca="true" t="shared" si="6" ref="AP5:AP8">AB95</f>
        <v>4</v>
      </c>
      <c r="AQ5" s="17">
        <f aca="true" t="shared" si="7" ref="AQ5:AQ8">AF95</f>
        <v>19</v>
      </c>
    </row>
    <row r="6" spans="1:43" ht="12.75">
      <c r="A6" s="18">
        <v>38809</v>
      </c>
      <c r="B6" s="19">
        <v>44</v>
      </c>
      <c r="C6" s="19">
        <v>66</v>
      </c>
      <c r="D6" s="19">
        <v>29</v>
      </c>
      <c r="F6" s="19">
        <v>59</v>
      </c>
      <c r="G6" s="19">
        <v>84</v>
      </c>
      <c r="H6" s="19">
        <v>34</v>
      </c>
      <c r="J6" s="19">
        <v>80</v>
      </c>
      <c r="K6" s="19">
        <v>98</v>
      </c>
      <c r="L6" s="19">
        <v>68</v>
      </c>
      <c r="N6" s="19">
        <v>69</v>
      </c>
      <c r="O6" s="19">
        <v>99</v>
      </c>
      <c r="P6" s="19">
        <v>41</v>
      </c>
      <c r="R6" s="19">
        <v>86</v>
      </c>
      <c r="S6" s="19">
        <v>96</v>
      </c>
      <c r="T6" s="19">
        <v>63</v>
      </c>
      <c r="V6" s="19">
        <v>54</v>
      </c>
      <c r="W6" s="19">
        <v>81</v>
      </c>
      <c r="X6" s="19">
        <v>31</v>
      </c>
      <c r="Z6" s="19">
        <v>99</v>
      </c>
      <c r="AA6" s="19">
        <v>99</v>
      </c>
      <c r="AB6" s="19">
        <v>99</v>
      </c>
      <c r="AD6" s="20">
        <v>74</v>
      </c>
      <c r="AE6" s="20">
        <v>93</v>
      </c>
      <c r="AF6" s="20">
        <v>44</v>
      </c>
      <c r="AI6" s="21" t="s">
        <v>8</v>
      </c>
      <c r="AJ6" s="22">
        <f t="shared" si="0"/>
        <v>15</v>
      </c>
      <c r="AK6" s="23">
        <f t="shared" si="1"/>
        <v>1</v>
      </c>
      <c r="AL6" s="23">
        <f t="shared" si="2"/>
        <v>4</v>
      </c>
      <c r="AM6" s="23">
        <f t="shared" si="3"/>
        <v>0</v>
      </c>
      <c r="AN6" s="23">
        <f t="shared" si="4"/>
        <v>5</v>
      </c>
      <c r="AO6" s="23">
        <f t="shared" si="5"/>
        <v>0</v>
      </c>
      <c r="AP6" s="16">
        <f t="shared" si="6"/>
        <v>0</v>
      </c>
      <c r="AQ6" s="17">
        <f t="shared" si="7"/>
        <v>0</v>
      </c>
    </row>
    <row r="7" spans="1:43" ht="12.75">
      <c r="A7" s="11">
        <v>38810</v>
      </c>
      <c r="B7" s="12">
        <v>61</v>
      </c>
      <c r="C7" s="12">
        <v>88</v>
      </c>
      <c r="D7" s="12">
        <v>35</v>
      </c>
      <c r="F7" s="12">
        <v>90</v>
      </c>
      <c r="G7" s="12">
        <v>99</v>
      </c>
      <c r="H7" s="12">
        <v>76</v>
      </c>
      <c r="J7" s="12">
        <v>58</v>
      </c>
      <c r="K7" s="12">
        <v>88</v>
      </c>
      <c r="L7" s="12">
        <v>33</v>
      </c>
      <c r="N7" s="12">
        <v>62</v>
      </c>
      <c r="O7" s="12">
        <v>79</v>
      </c>
      <c r="P7" s="12">
        <v>44</v>
      </c>
      <c r="R7" s="12">
        <v>90</v>
      </c>
      <c r="S7" s="12">
        <v>97</v>
      </c>
      <c r="T7" s="12">
        <v>70</v>
      </c>
      <c r="V7" s="12">
        <v>69</v>
      </c>
      <c r="W7" s="12">
        <v>89</v>
      </c>
      <c r="X7" s="12">
        <v>43</v>
      </c>
      <c r="Z7" s="12">
        <v>92</v>
      </c>
      <c r="AA7" s="12">
        <v>99</v>
      </c>
      <c r="AB7" s="12">
        <v>74</v>
      </c>
      <c r="AD7" s="13">
        <v>69</v>
      </c>
      <c r="AE7" s="13">
        <v>87</v>
      </c>
      <c r="AF7" s="13">
        <v>40</v>
      </c>
      <c r="AI7" s="21" t="s">
        <v>9</v>
      </c>
      <c r="AJ7" s="22">
        <f t="shared" si="0"/>
        <v>1</v>
      </c>
      <c r="AK7" s="23">
        <f t="shared" si="1"/>
        <v>0</v>
      </c>
      <c r="AL7" s="23">
        <f t="shared" si="2"/>
        <v>1</v>
      </c>
      <c r="AM7" s="23">
        <f t="shared" si="3"/>
        <v>0</v>
      </c>
      <c r="AN7" s="23">
        <f t="shared" si="4"/>
        <v>0</v>
      </c>
      <c r="AO7" s="23">
        <f t="shared" si="5"/>
        <v>0</v>
      </c>
      <c r="AP7" s="16">
        <f t="shared" si="6"/>
        <v>0</v>
      </c>
      <c r="AQ7" s="17">
        <f t="shared" si="7"/>
        <v>0</v>
      </c>
    </row>
    <row r="8" spans="1:43" ht="12.75">
      <c r="A8" s="18">
        <v>38811</v>
      </c>
      <c r="B8" s="19">
        <v>61</v>
      </c>
      <c r="C8" s="19">
        <v>84</v>
      </c>
      <c r="D8" s="19">
        <v>37</v>
      </c>
      <c r="F8" s="19">
        <v>79</v>
      </c>
      <c r="G8" s="19">
        <v>93</v>
      </c>
      <c r="H8" s="19">
        <v>58</v>
      </c>
      <c r="J8" s="19">
        <v>57</v>
      </c>
      <c r="K8" s="19">
        <v>77</v>
      </c>
      <c r="L8" s="19">
        <v>36</v>
      </c>
      <c r="N8" s="19">
        <v>65</v>
      </c>
      <c r="O8" s="19">
        <v>85</v>
      </c>
      <c r="P8" s="19">
        <v>47</v>
      </c>
      <c r="R8" s="19">
        <v>75</v>
      </c>
      <c r="S8" s="19">
        <v>90</v>
      </c>
      <c r="T8" s="19">
        <v>50</v>
      </c>
      <c r="V8" s="19">
        <v>68</v>
      </c>
      <c r="W8" s="19">
        <v>86</v>
      </c>
      <c r="X8" s="19">
        <v>48</v>
      </c>
      <c r="Z8" s="19">
        <v>84</v>
      </c>
      <c r="AA8" s="19">
        <v>98</v>
      </c>
      <c r="AB8" s="19">
        <v>58</v>
      </c>
      <c r="AD8" s="20">
        <v>62</v>
      </c>
      <c r="AE8" s="20">
        <v>93</v>
      </c>
      <c r="AF8" s="20">
        <v>25</v>
      </c>
      <c r="AI8" s="21" t="s">
        <v>10</v>
      </c>
      <c r="AJ8" s="22">
        <f t="shared" si="0"/>
        <v>30.500000000000007</v>
      </c>
      <c r="AK8" s="23">
        <f t="shared" si="1"/>
        <v>119.5</v>
      </c>
      <c r="AL8" s="23">
        <f t="shared" si="2"/>
        <v>88.29999999999998</v>
      </c>
      <c r="AM8" s="23">
        <f t="shared" si="3"/>
        <v>121.99999999999999</v>
      </c>
      <c r="AN8" s="23">
        <f t="shared" si="4"/>
        <v>53.400000000000006</v>
      </c>
      <c r="AO8" s="23">
        <f t="shared" si="5"/>
        <v>151.09999999999997</v>
      </c>
      <c r="AP8" s="16">
        <f t="shared" si="6"/>
        <v>205.00000000000003</v>
      </c>
      <c r="AQ8" s="17">
        <f t="shared" si="7"/>
        <v>211.7</v>
      </c>
    </row>
    <row r="9" spans="1:43" ht="13.5">
      <c r="A9" s="11">
        <v>38812</v>
      </c>
      <c r="B9" s="12">
        <v>62</v>
      </c>
      <c r="C9" s="12">
        <v>77</v>
      </c>
      <c r="D9" s="12">
        <v>47</v>
      </c>
      <c r="F9" s="12">
        <v>55</v>
      </c>
      <c r="G9" s="12">
        <v>94</v>
      </c>
      <c r="H9" s="12">
        <v>25</v>
      </c>
      <c r="J9" s="12">
        <v>57</v>
      </c>
      <c r="K9" s="12">
        <v>84</v>
      </c>
      <c r="L9" s="12">
        <v>32</v>
      </c>
      <c r="N9" s="12">
        <v>74</v>
      </c>
      <c r="O9" s="12">
        <v>96</v>
      </c>
      <c r="P9" s="12">
        <v>52</v>
      </c>
      <c r="R9" s="12">
        <v>76</v>
      </c>
      <c r="S9" s="12">
        <v>95</v>
      </c>
      <c r="T9" s="12">
        <v>50</v>
      </c>
      <c r="V9" s="12">
        <v>65</v>
      </c>
      <c r="W9" s="12">
        <v>96</v>
      </c>
      <c r="X9" s="12">
        <v>43</v>
      </c>
      <c r="Z9" s="12">
        <v>90</v>
      </c>
      <c r="AA9" s="12">
        <v>99</v>
      </c>
      <c r="AB9" s="12">
        <v>68</v>
      </c>
      <c r="AD9" s="13">
        <v>60</v>
      </c>
      <c r="AE9" s="13">
        <v>100</v>
      </c>
      <c r="AF9" s="13">
        <v>17</v>
      </c>
      <c r="AI9" s="24" t="s">
        <v>11</v>
      </c>
      <c r="AJ9" s="25">
        <f>'DATOS CRIA'!M5</f>
        <v>1.61</v>
      </c>
      <c r="AK9" s="25">
        <f>'DATOS CRIA'!N5</f>
        <v>1.66</v>
      </c>
      <c r="AL9" s="25">
        <f>'DATOS CRIA'!O5</f>
        <v>5.42</v>
      </c>
      <c r="AM9" s="25">
        <f>'DATOS CRIA'!P5</f>
        <v>5.15</v>
      </c>
      <c r="AN9" s="25">
        <f>'DATOS CRIA'!Q5</f>
        <v>3.4</v>
      </c>
      <c r="AO9" s="25">
        <f>'DATOS CRIA'!R5</f>
        <v>1.27</v>
      </c>
      <c r="AP9" s="25">
        <f>'DATOS CRIA'!S5</f>
        <v>1.85</v>
      </c>
      <c r="AQ9" s="25">
        <v>1.35</v>
      </c>
    </row>
    <row r="10" spans="1:43" ht="13.5">
      <c r="A10" s="18">
        <v>38813</v>
      </c>
      <c r="B10" s="19">
        <v>57</v>
      </c>
      <c r="C10" s="19">
        <v>86</v>
      </c>
      <c r="D10" s="19">
        <v>37</v>
      </c>
      <c r="F10" s="19">
        <v>82</v>
      </c>
      <c r="G10" s="19">
        <v>99</v>
      </c>
      <c r="H10" s="19">
        <v>46</v>
      </c>
      <c r="J10" s="19">
        <v>66</v>
      </c>
      <c r="K10" s="19">
        <v>89</v>
      </c>
      <c r="L10" s="19">
        <v>37</v>
      </c>
      <c r="N10" s="19">
        <v>73</v>
      </c>
      <c r="O10" s="19">
        <v>92</v>
      </c>
      <c r="P10" s="19">
        <v>56</v>
      </c>
      <c r="R10" s="19">
        <v>65</v>
      </c>
      <c r="S10" s="19">
        <v>84</v>
      </c>
      <c r="T10" s="19">
        <v>42</v>
      </c>
      <c r="V10" s="19">
        <v>75</v>
      </c>
      <c r="W10" s="19">
        <v>96</v>
      </c>
      <c r="X10" s="19">
        <v>48</v>
      </c>
      <c r="Z10" s="19">
        <v>85</v>
      </c>
      <c r="AA10" s="19">
        <v>97</v>
      </c>
      <c r="AB10" s="19">
        <v>66</v>
      </c>
      <c r="AD10" s="20">
        <v>54</v>
      </c>
      <c r="AE10" s="20">
        <v>71</v>
      </c>
      <c r="AF10" s="20">
        <v>35</v>
      </c>
      <c r="AI10" s="26" t="s">
        <v>12</v>
      </c>
      <c r="AJ10" s="27">
        <f>'DATOS CRIA'!M9</f>
        <v>1.22</v>
      </c>
      <c r="AK10" s="27">
        <f>'DATOS CRIA'!N9</f>
        <v>1.07</v>
      </c>
      <c r="AL10" s="27">
        <f>'DATOS CRIA'!O9</f>
        <v>3</v>
      </c>
      <c r="AM10" s="27">
        <f>'DATOS CRIA'!P9</f>
        <v>3.82</v>
      </c>
      <c r="AN10" s="27">
        <f>'DATOS CRIA'!Q9</f>
        <v>1.21</v>
      </c>
      <c r="AO10" s="27">
        <f>'DATOS CRIA'!R9</f>
        <v>1.25</v>
      </c>
      <c r="AP10" s="27">
        <f>'DATOS CRIA'!S9</f>
        <v>2.43</v>
      </c>
      <c r="AQ10" s="27">
        <v>1.9</v>
      </c>
    </row>
    <row r="11" spans="1:36" ht="12.75">
      <c r="A11" s="11">
        <v>38814</v>
      </c>
      <c r="B11" s="12">
        <v>59</v>
      </c>
      <c r="C11" s="12">
        <v>84</v>
      </c>
      <c r="D11" s="12">
        <v>33</v>
      </c>
      <c r="F11" s="12">
        <v>66</v>
      </c>
      <c r="G11" s="12">
        <v>83</v>
      </c>
      <c r="H11" s="12">
        <v>45</v>
      </c>
      <c r="J11" s="12">
        <v>64</v>
      </c>
      <c r="K11" s="12">
        <v>91</v>
      </c>
      <c r="L11" s="12">
        <v>33</v>
      </c>
      <c r="N11" s="12">
        <v>71</v>
      </c>
      <c r="O11" s="12">
        <v>92</v>
      </c>
      <c r="P11" s="12">
        <v>48</v>
      </c>
      <c r="R11" s="12">
        <v>69</v>
      </c>
      <c r="S11" s="12">
        <v>96</v>
      </c>
      <c r="T11" s="12">
        <v>36</v>
      </c>
      <c r="V11" s="12">
        <v>68</v>
      </c>
      <c r="W11" s="12">
        <v>94</v>
      </c>
      <c r="X11" s="12">
        <v>44</v>
      </c>
      <c r="Z11" s="12">
        <v>89</v>
      </c>
      <c r="AA11" s="12">
        <v>97</v>
      </c>
      <c r="AB11" s="12">
        <v>73</v>
      </c>
      <c r="AD11" s="13">
        <v>85</v>
      </c>
      <c r="AE11" s="13">
        <v>100</v>
      </c>
      <c r="AF11" s="13">
        <v>56</v>
      </c>
      <c r="AI11" s="28"/>
      <c r="AJ11" s="29"/>
    </row>
    <row r="12" spans="1:36" ht="15">
      <c r="A12" s="18">
        <v>38815</v>
      </c>
      <c r="B12" s="19">
        <v>65</v>
      </c>
      <c r="C12" s="19">
        <v>86</v>
      </c>
      <c r="D12" s="19">
        <v>46</v>
      </c>
      <c r="F12" s="19">
        <v>63</v>
      </c>
      <c r="G12" s="19">
        <v>88</v>
      </c>
      <c r="H12" s="19">
        <v>35</v>
      </c>
      <c r="J12" s="19">
        <v>78</v>
      </c>
      <c r="K12" s="19">
        <v>99</v>
      </c>
      <c r="L12" s="19">
        <v>56</v>
      </c>
      <c r="N12" s="19">
        <v>75</v>
      </c>
      <c r="O12" s="19">
        <v>98</v>
      </c>
      <c r="P12" s="19">
        <v>47</v>
      </c>
      <c r="R12" s="19">
        <v>80</v>
      </c>
      <c r="S12" s="19">
        <v>97</v>
      </c>
      <c r="T12" s="19">
        <v>55</v>
      </c>
      <c r="V12" s="19">
        <v>66</v>
      </c>
      <c r="W12" s="19">
        <v>92</v>
      </c>
      <c r="X12" s="19">
        <v>37</v>
      </c>
      <c r="Z12" s="19">
        <v>78</v>
      </c>
      <c r="AA12" s="19">
        <v>98</v>
      </c>
      <c r="AB12" s="19">
        <v>50</v>
      </c>
      <c r="AD12" s="30">
        <v>74</v>
      </c>
      <c r="AE12" s="30">
        <v>100</v>
      </c>
      <c r="AF12" s="30">
        <v>52</v>
      </c>
      <c r="AI12" s="28"/>
      <c r="AJ12" s="29"/>
    </row>
    <row r="13" spans="1:36" ht="12.75">
      <c r="A13" s="11">
        <v>38816</v>
      </c>
      <c r="B13" s="12">
        <v>51</v>
      </c>
      <c r="C13" s="12">
        <v>77</v>
      </c>
      <c r="D13" s="12">
        <v>21</v>
      </c>
      <c r="F13" s="12">
        <v>74</v>
      </c>
      <c r="G13" s="12">
        <v>96</v>
      </c>
      <c r="H13" s="12">
        <v>51</v>
      </c>
      <c r="J13" s="12">
        <v>81</v>
      </c>
      <c r="K13" s="12">
        <v>100</v>
      </c>
      <c r="L13" s="12">
        <v>52</v>
      </c>
      <c r="N13" s="12">
        <v>79</v>
      </c>
      <c r="O13" s="12">
        <v>98</v>
      </c>
      <c r="P13" s="12">
        <v>56</v>
      </c>
      <c r="R13" s="12">
        <v>77</v>
      </c>
      <c r="S13" s="12">
        <v>97</v>
      </c>
      <c r="T13" s="12">
        <v>51</v>
      </c>
      <c r="V13" s="12">
        <v>74</v>
      </c>
      <c r="W13" s="12">
        <v>94</v>
      </c>
      <c r="X13" s="12">
        <v>42</v>
      </c>
      <c r="Z13" s="12">
        <v>72</v>
      </c>
      <c r="AA13" s="12">
        <v>91</v>
      </c>
      <c r="AB13" s="12">
        <v>50</v>
      </c>
      <c r="AD13" s="13">
        <v>77</v>
      </c>
      <c r="AE13" s="13">
        <v>92</v>
      </c>
      <c r="AF13" s="13">
        <v>44</v>
      </c>
      <c r="AI13" s="28"/>
      <c r="AJ13" s="29"/>
    </row>
    <row r="14" spans="1:36" ht="12.75">
      <c r="A14" s="18">
        <v>38817</v>
      </c>
      <c r="B14" s="19">
        <v>66</v>
      </c>
      <c r="C14" s="19">
        <v>85</v>
      </c>
      <c r="D14" s="19">
        <v>44</v>
      </c>
      <c r="F14" s="19">
        <v>81</v>
      </c>
      <c r="G14" s="19">
        <v>98</v>
      </c>
      <c r="H14" s="19">
        <v>54</v>
      </c>
      <c r="J14" s="19">
        <v>66</v>
      </c>
      <c r="K14" s="19">
        <v>99</v>
      </c>
      <c r="L14" s="19">
        <v>43</v>
      </c>
      <c r="N14" s="19">
        <v>70</v>
      </c>
      <c r="O14" s="19">
        <v>98</v>
      </c>
      <c r="P14" s="19">
        <v>41</v>
      </c>
      <c r="R14" s="19">
        <v>75</v>
      </c>
      <c r="S14" s="19">
        <v>89</v>
      </c>
      <c r="T14" s="19">
        <v>61</v>
      </c>
      <c r="V14" s="19">
        <v>66</v>
      </c>
      <c r="W14" s="19">
        <v>92</v>
      </c>
      <c r="X14" s="19">
        <v>38</v>
      </c>
      <c r="Z14" s="19">
        <v>78</v>
      </c>
      <c r="AA14" s="19">
        <v>96</v>
      </c>
      <c r="AB14" s="19">
        <v>45</v>
      </c>
      <c r="AD14" s="20">
        <v>79</v>
      </c>
      <c r="AE14" s="20">
        <v>100</v>
      </c>
      <c r="AF14" s="20">
        <v>47</v>
      </c>
      <c r="AI14" s="28"/>
      <c r="AJ14" s="29"/>
    </row>
    <row r="15" spans="1:32" ht="12.75">
      <c r="A15" s="11">
        <v>38818</v>
      </c>
      <c r="B15" s="12">
        <v>66</v>
      </c>
      <c r="C15" s="12">
        <v>79</v>
      </c>
      <c r="D15" s="12">
        <v>49</v>
      </c>
      <c r="F15" s="12">
        <v>99</v>
      </c>
      <c r="G15" s="12">
        <v>99</v>
      </c>
      <c r="H15" s="12">
        <v>98</v>
      </c>
      <c r="J15" s="12">
        <v>59</v>
      </c>
      <c r="K15" s="12">
        <v>80</v>
      </c>
      <c r="L15" s="12">
        <v>31</v>
      </c>
      <c r="N15" s="12">
        <v>68</v>
      </c>
      <c r="O15" s="12">
        <v>96</v>
      </c>
      <c r="P15" s="12">
        <v>33</v>
      </c>
      <c r="R15" s="12">
        <v>71</v>
      </c>
      <c r="S15" s="12">
        <v>85</v>
      </c>
      <c r="T15" s="12">
        <v>53</v>
      </c>
      <c r="V15" s="12">
        <v>59</v>
      </c>
      <c r="W15" s="12">
        <v>86</v>
      </c>
      <c r="X15" s="12">
        <v>28</v>
      </c>
      <c r="Z15" s="12">
        <v>78</v>
      </c>
      <c r="AA15" s="12">
        <v>98</v>
      </c>
      <c r="AB15" s="12">
        <v>53</v>
      </c>
      <c r="AD15" s="13">
        <v>84</v>
      </c>
      <c r="AE15" s="13">
        <v>100</v>
      </c>
      <c r="AF15" s="13">
        <v>58</v>
      </c>
    </row>
    <row r="16" spans="1:32" ht="12.75">
      <c r="A16" s="18">
        <v>38819</v>
      </c>
      <c r="B16" s="19">
        <v>56</v>
      </c>
      <c r="C16" s="19">
        <v>70</v>
      </c>
      <c r="D16" s="19">
        <v>40</v>
      </c>
      <c r="F16" s="19">
        <v>89</v>
      </c>
      <c r="G16" s="19">
        <v>99</v>
      </c>
      <c r="H16" s="19">
        <v>63</v>
      </c>
      <c r="J16" s="19">
        <v>74</v>
      </c>
      <c r="K16" s="19">
        <v>92</v>
      </c>
      <c r="L16" s="19">
        <v>60</v>
      </c>
      <c r="N16" s="19">
        <v>66</v>
      </c>
      <c r="O16" s="19">
        <v>98</v>
      </c>
      <c r="P16" s="19">
        <v>41</v>
      </c>
      <c r="R16" s="19">
        <v>70</v>
      </c>
      <c r="S16" s="19">
        <v>84</v>
      </c>
      <c r="T16" s="19">
        <v>52</v>
      </c>
      <c r="V16" s="19">
        <v>65</v>
      </c>
      <c r="W16" s="19">
        <v>86</v>
      </c>
      <c r="X16" s="19">
        <v>38</v>
      </c>
      <c r="Z16" s="19">
        <v>86</v>
      </c>
      <c r="AA16" s="19">
        <v>99</v>
      </c>
      <c r="AB16" s="19">
        <v>55</v>
      </c>
      <c r="AD16" s="20">
        <v>68</v>
      </c>
      <c r="AE16" s="20">
        <v>98</v>
      </c>
      <c r="AF16" s="20">
        <v>37</v>
      </c>
    </row>
    <row r="17" spans="1:32" ht="15">
      <c r="A17" s="11">
        <v>38820</v>
      </c>
      <c r="B17" s="12">
        <v>56</v>
      </c>
      <c r="C17" s="12">
        <v>71</v>
      </c>
      <c r="D17" s="12">
        <v>35</v>
      </c>
      <c r="F17" s="12">
        <v>75</v>
      </c>
      <c r="G17" s="12">
        <v>86</v>
      </c>
      <c r="H17" s="12">
        <v>58</v>
      </c>
      <c r="J17" s="12">
        <v>61</v>
      </c>
      <c r="K17" s="12">
        <v>75</v>
      </c>
      <c r="L17" s="12">
        <v>47</v>
      </c>
      <c r="N17" s="12">
        <v>75</v>
      </c>
      <c r="O17" s="12">
        <v>90</v>
      </c>
      <c r="P17" s="12">
        <v>52</v>
      </c>
      <c r="R17" s="12">
        <v>59</v>
      </c>
      <c r="S17" s="12">
        <v>85</v>
      </c>
      <c r="T17" s="12">
        <v>22</v>
      </c>
      <c r="V17" s="12">
        <v>58</v>
      </c>
      <c r="W17" s="12">
        <v>83</v>
      </c>
      <c r="X17" s="12">
        <v>30</v>
      </c>
      <c r="Z17" s="12">
        <v>94</v>
      </c>
      <c r="AA17" s="12">
        <v>99</v>
      </c>
      <c r="AB17" s="12">
        <v>75</v>
      </c>
      <c r="AD17" s="31">
        <v>69</v>
      </c>
      <c r="AE17" s="31">
        <v>100</v>
      </c>
      <c r="AF17" s="31">
        <v>36</v>
      </c>
    </row>
    <row r="18" spans="1:32" ht="12.75">
      <c r="A18" s="18">
        <v>38821</v>
      </c>
      <c r="B18" s="19">
        <v>47</v>
      </c>
      <c r="C18" s="19">
        <v>64</v>
      </c>
      <c r="D18" s="19">
        <v>26</v>
      </c>
      <c r="F18" s="19">
        <v>72</v>
      </c>
      <c r="G18" s="19">
        <v>92</v>
      </c>
      <c r="H18" s="19">
        <v>48</v>
      </c>
      <c r="J18" s="19">
        <v>89</v>
      </c>
      <c r="K18" s="19">
        <v>100</v>
      </c>
      <c r="L18" s="19">
        <v>65</v>
      </c>
      <c r="N18" s="19">
        <v>66</v>
      </c>
      <c r="O18" s="19">
        <v>91</v>
      </c>
      <c r="P18" s="19">
        <v>36</v>
      </c>
      <c r="R18" s="19">
        <v>65</v>
      </c>
      <c r="S18" s="19">
        <v>96</v>
      </c>
      <c r="T18" s="19">
        <v>31</v>
      </c>
      <c r="V18" s="19">
        <v>49</v>
      </c>
      <c r="W18" s="19">
        <v>74</v>
      </c>
      <c r="X18" s="19">
        <v>33</v>
      </c>
      <c r="Z18" s="19">
        <v>87</v>
      </c>
      <c r="AA18" s="19">
        <v>98</v>
      </c>
      <c r="AB18" s="19">
        <v>67</v>
      </c>
      <c r="AD18" s="20">
        <v>78</v>
      </c>
      <c r="AE18" s="20">
        <v>100</v>
      </c>
      <c r="AF18" s="20">
        <v>51</v>
      </c>
    </row>
    <row r="19" spans="1:32" ht="12.75">
      <c r="A19" s="11">
        <v>38822</v>
      </c>
      <c r="B19" s="12">
        <v>45</v>
      </c>
      <c r="C19" s="12">
        <v>75</v>
      </c>
      <c r="D19" s="12">
        <v>18</v>
      </c>
      <c r="F19" s="12">
        <v>71</v>
      </c>
      <c r="G19" s="12">
        <v>90</v>
      </c>
      <c r="H19" s="12">
        <v>43</v>
      </c>
      <c r="J19" s="12">
        <v>100</v>
      </c>
      <c r="K19" s="12">
        <v>100</v>
      </c>
      <c r="L19" s="12">
        <v>99</v>
      </c>
      <c r="N19" s="12">
        <v>69</v>
      </c>
      <c r="O19" s="12">
        <v>98</v>
      </c>
      <c r="P19" s="12">
        <v>37</v>
      </c>
      <c r="R19" s="12">
        <v>75</v>
      </c>
      <c r="S19" s="12">
        <v>96</v>
      </c>
      <c r="T19" s="12">
        <v>39</v>
      </c>
      <c r="V19" s="12">
        <v>67</v>
      </c>
      <c r="W19" s="12">
        <v>94</v>
      </c>
      <c r="X19" s="12">
        <v>48</v>
      </c>
      <c r="Z19" s="12">
        <v>80</v>
      </c>
      <c r="AA19" s="12">
        <v>99</v>
      </c>
      <c r="AB19" s="12">
        <v>51</v>
      </c>
      <c r="AD19" s="13">
        <v>51</v>
      </c>
      <c r="AE19" s="13">
        <v>97</v>
      </c>
      <c r="AF19" s="13">
        <v>17</v>
      </c>
    </row>
    <row r="20" spans="1:32" ht="12.75">
      <c r="A20" s="18">
        <v>38823</v>
      </c>
      <c r="B20" s="19">
        <v>59</v>
      </c>
      <c r="C20" s="19">
        <v>78</v>
      </c>
      <c r="D20" s="19">
        <v>43</v>
      </c>
      <c r="F20" s="19">
        <v>63</v>
      </c>
      <c r="G20" s="19">
        <v>95</v>
      </c>
      <c r="H20" s="19">
        <v>28</v>
      </c>
      <c r="J20" s="19">
        <v>78</v>
      </c>
      <c r="K20" s="19">
        <v>100</v>
      </c>
      <c r="L20" s="19">
        <v>56</v>
      </c>
      <c r="N20" s="19">
        <v>94</v>
      </c>
      <c r="O20" s="19">
        <v>100</v>
      </c>
      <c r="P20" s="19">
        <v>75</v>
      </c>
      <c r="R20" s="19">
        <v>78</v>
      </c>
      <c r="S20" s="19">
        <v>94</v>
      </c>
      <c r="T20" s="19">
        <v>65</v>
      </c>
      <c r="V20" s="19">
        <v>61</v>
      </c>
      <c r="W20" s="19">
        <v>92</v>
      </c>
      <c r="X20" s="19">
        <v>41</v>
      </c>
      <c r="Z20" s="19">
        <v>80</v>
      </c>
      <c r="AA20" s="19">
        <v>99</v>
      </c>
      <c r="AB20" s="19">
        <v>45</v>
      </c>
      <c r="AD20" s="20">
        <v>61</v>
      </c>
      <c r="AE20" s="20">
        <v>86</v>
      </c>
      <c r="AF20" s="20">
        <v>35</v>
      </c>
    </row>
    <row r="21" spans="1:32" ht="12.75">
      <c r="A21" s="11">
        <v>38824</v>
      </c>
      <c r="B21" s="12">
        <v>55</v>
      </c>
      <c r="C21" s="12">
        <v>74</v>
      </c>
      <c r="D21" s="12">
        <v>31</v>
      </c>
      <c r="F21" s="12">
        <v>47</v>
      </c>
      <c r="G21" s="12">
        <v>69</v>
      </c>
      <c r="H21" s="12">
        <v>25</v>
      </c>
      <c r="J21" s="12">
        <v>57</v>
      </c>
      <c r="K21" s="12">
        <v>76</v>
      </c>
      <c r="L21" s="12">
        <v>36</v>
      </c>
      <c r="N21" s="12">
        <v>86</v>
      </c>
      <c r="O21" s="12">
        <v>99</v>
      </c>
      <c r="P21" s="12">
        <v>64</v>
      </c>
      <c r="R21" s="12">
        <v>82</v>
      </c>
      <c r="S21" s="12">
        <v>90</v>
      </c>
      <c r="T21" s="12">
        <v>65</v>
      </c>
      <c r="V21" s="12">
        <v>91</v>
      </c>
      <c r="W21" s="12">
        <v>97</v>
      </c>
      <c r="X21" s="12">
        <v>78</v>
      </c>
      <c r="Z21" s="12">
        <v>76</v>
      </c>
      <c r="AA21" s="12">
        <v>98</v>
      </c>
      <c r="AB21" s="12">
        <v>37</v>
      </c>
      <c r="AD21" s="13">
        <v>79</v>
      </c>
      <c r="AE21" s="13">
        <v>99</v>
      </c>
      <c r="AF21" s="13">
        <v>60</v>
      </c>
    </row>
    <row r="22" spans="1:32" ht="12.75">
      <c r="A22" s="18">
        <v>38825</v>
      </c>
      <c r="B22" s="19">
        <v>60</v>
      </c>
      <c r="C22" s="19">
        <v>76</v>
      </c>
      <c r="D22" s="19">
        <v>42</v>
      </c>
      <c r="F22" s="19">
        <v>67</v>
      </c>
      <c r="G22" s="19">
        <v>89</v>
      </c>
      <c r="H22" s="19">
        <v>38</v>
      </c>
      <c r="J22" s="19">
        <v>56</v>
      </c>
      <c r="K22" s="19">
        <v>74</v>
      </c>
      <c r="L22" s="19">
        <v>34</v>
      </c>
      <c r="N22" s="19">
        <v>86</v>
      </c>
      <c r="O22" s="19">
        <v>99</v>
      </c>
      <c r="P22" s="19">
        <v>63</v>
      </c>
      <c r="R22" s="19">
        <v>67</v>
      </c>
      <c r="S22" s="19">
        <v>92</v>
      </c>
      <c r="T22" s="19">
        <v>38</v>
      </c>
      <c r="V22" s="19">
        <v>75</v>
      </c>
      <c r="W22" s="19">
        <v>94</v>
      </c>
      <c r="X22" s="19">
        <v>58</v>
      </c>
      <c r="Z22" s="19">
        <v>63</v>
      </c>
      <c r="AA22" s="19">
        <v>87</v>
      </c>
      <c r="AB22" s="19">
        <v>36</v>
      </c>
      <c r="AD22" s="20">
        <v>74</v>
      </c>
      <c r="AE22" s="20">
        <v>98</v>
      </c>
      <c r="AF22" s="20">
        <v>47</v>
      </c>
    </row>
    <row r="23" spans="1:32" ht="12.75">
      <c r="A23" s="11">
        <v>38826</v>
      </c>
      <c r="B23" s="12">
        <v>60</v>
      </c>
      <c r="C23" s="12">
        <v>79</v>
      </c>
      <c r="D23" s="12">
        <v>42</v>
      </c>
      <c r="F23" s="12">
        <v>58</v>
      </c>
      <c r="G23" s="12">
        <v>89</v>
      </c>
      <c r="H23" s="12">
        <v>34</v>
      </c>
      <c r="J23" s="12">
        <v>71</v>
      </c>
      <c r="K23" s="12">
        <v>100</v>
      </c>
      <c r="L23" s="12">
        <v>41</v>
      </c>
      <c r="N23" s="12">
        <v>72</v>
      </c>
      <c r="O23" s="12">
        <v>99</v>
      </c>
      <c r="P23" s="12">
        <v>39</v>
      </c>
      <c r="R23" s="12">
        <v>72</v>
      </c>
      <c r="S23" s="12">
        <v>96</v>
      </c>
      <c r="T23" s="12">
        <v>44</v>
      </c>
      <c r="V23" s="12">
        <v>61</v>
      </c>
      <c r="W23" s="12">
        <v>86</v>
      </c>
      <c r="X23" s="12">
        <v>21</v>
      </c>
      <c r="Z23" s="12">
        <v>57</v>
      </c>
      <c r="AA23" s="12">
        <v>84</v>
      </c>
      <c r="AB23" s="12">
        <v>28</v>
      </c>
      <c r="AD23" s="13">
        <v>81</v>
      </c>
      <c r="AE23" s="13">
        <v>97</v>
      </c>
      <c r="AF23" s="13">
        <v>66</v>
      </c>
    </row>
    <row r="24" spans="1:32" ht="12.75">
      <c r="A24" s="18">
        <v>38827</v>
      </c>
      <c r="B24" s="19">
        <v>57</v>
      </c>
      <c r="C24" s="19">
        <v>77</v>
      </c>
      <c r="D24" s="19">
        <v>33</v>
      </c>
      <c r="F24" s="19">
        <v>46</v>
      </c>
      <c r="G24" s="19">
        <v>74</v>
      </c>
      <c r="H24" s="19">
        <v>19</v>
      </c>
      <c r="J24" s="19">
        <v>93</v>
      </c>
      <c r="K24" s="19">
        <v>100</v>
      </c>
      <c r="L24" s="19">
        <v>74</v>
      </c>
      <c r="N24" s="19">
        <v>64</v>
      </c>
      <c r="O24" s="19">
        <v>78</v>
      </c>
      <c r="P24" s="19">
        <v>48</v>
      </c>
      <c r="R24" s="19">
        <v>83</v>
      </c>
      <c r="S24" s="19">
        <v>97</v>
      </c>
      <c r="T24" s="19">
        <v>57</v>
      </c>
      <c r="V24" s="19">
        <v>60</v>
      </c>
      <c r="W24" s="19">
        <v>86</v>
      </c>
      <c r="X24" s="19">
        <v>32</v>
      </c>
      <c r="Z24" s="19">
        <v>56</v>
      </c>
      <c r="AA24" s="19">
        <v>80</v>
      </c>
      <c r="AB24" s="19">
        <v>29</v>
      </c>
      <c r="AD24" s="20">
        <v>72</v>
      </c>
      <c r="AE24" s="20">
        <v>89</v>
      </c>
      <c r="AF24" s="20">
        <v>47</v>
      </c>
    </row>
    <row r="25" spans="1:32" ht="12.75">
      <c r="A25" s="11">
        <v>38828</v>
      </c>
      <c r="B25" s="12">
        <v>67</v>
      </c>
      <c r="C25" s="12">
        <v>83</v>
      </c>
      <c r="D25" s="12">
        <v>44</v>
      </c>
      <c r="F25" s="12">
        <v>42</v>
      </c>
      <c r="G25" s="12">
        <v>79</v>
      </c>
      <c r="H25" s="12">
        <v>15</v>
      </c>
      <c r="J25" s="12">
        <v>70</v>
      </c>
      <c r="K25" s="12">
        <v>91</v>
      </c>
      <c r="L25" s="12">
        <v>44</v>
      </c>
      <c r="N25" s="12">
        <v>65</v>
      </c>
      <c r="O25" s="12">
        <v>99</v>
      </c>
      <c r="P25" s="12">
        <v>36</v>
      </c>
      <c r="R25" s="12">
        <v>85</v>
      </c>
      <c r="S25" s="12">
        <v>96</v>
      </c>
      <c r="T25" s="12">
        <v>68</v>
      </c>
      <c r="V25" s="12">
        <v>78</v>
      </c>
      <c r="W25" s="12">
        <v>97</v>
      </c>
      <c r="X25" s="12">
        <v>48</v>
      </c>
      <c r="Z25" s="12">
        <v>59</v>
      </c>
      <c r="AA25" s="12">
        <v>77</v>
      </c>
      <c r="AB25" s="12">
        <v>37</v>
      </c>
      <c r="AD25" s="13">
        <v>75</v>
      </c>
      <c r="AE25" s="13">
        <v>97</v>
      </c>
      <c r="AF25" s="13">
        <v>56</v>
      </c>
    </row>
    <row r="26" spans="1:32" ht="12.75">
      <c r="A26" s="18">
        <v>38829</v>
      </c>
      <c r="B26" s="19">
        <v>73</v>
      </c>
      <c r="C26" s="19">
        <v>87</v>
      </c>
      <c r="D26" s="19">
        <v>58</v>
      </c>
      <c r="F26" s="19">
        <v>48</v>
      </c>
      <c r="G26" s="19">
        <v>90</v>
      </c>
      <c r="H26" s="19">
        <v>17</v>
      </c>
      <c r="J26" s="19">
        <v>74</v>
      </c>
      <c r="K26" s="19">
        <v>98</v>
      </c>
      <c r="L26" s="19">
        <v>50</v>
      </c>
      <c r="N26" s="19">
        <v>92</v>
      </c>
      <c r="O26" s="19">
        <v>100</v>
      </c>
      <c r="P26" s="19">
        <v>72</v>
      </c>
      <c r="R26" s="19">
        <v>72</v>
      </c>
      <c r="S26" s="19">
        <v>96</v>
      </c>
      <c r="T26" s="19">
        <v>42</v>
      </c>
      <c r="V26" s="19">
        <v>87</v>
      </c>
      <c r="W26" s="19">
        <v>97</v>
      </c>
      <c r="X26" s="19">
        <v>64</v>
      </c>
      <c r="Z26" s="19">
        <v>58</v>
      </c>
      <c r="AA26" s="19">
        <v>80</v>
      </c>
      <c r="AB26" s="19">
        <v>37</v>
      </c>
      <c r="AD26" s="20">
        <v>67</v>
      </c>
      <c r="AE26" s="20">
        <v>88</v>
      </c>
      <c r="AF26" s="20">
        <v>33</v>
      </c>
    </row>
    <row r="27" spans="1:32" ht="12.75">
      <c r="A27" s="11">
        <v>38830</v>
      </c>
      <c r="B27" s="12">
        <v>60</v>
      </c>
      <c r="C27" s="12">
        <v>84</v>
      </c>
      <c r="D27" s="12">
        <v>41</v>
      </c>
      <c r="F27" s="12">
        <v>47</v>
      </c>
      <c r="G27" s="12">
        <v>68</v>
      </c>
      <c r="H27" s="12">
        <v>19</v>
      </c>
      <c r="J27" s="12">
        <v>63</v>
      </c>
      <c r="K27" s="12">
        <v>97</v>
      </c>
      <c r="L27" s="12">
        <v>42</v>
      </c>
      <c r="N27" s="12">
        <v>81</v>
      </c>
      <c r="O27" s="12">
        <v>94</v>
      </c>
      <c r="P27" s="12">
        <v>66</v>
      </c>
      <c r="R27" s="12">
        <v>69</v>
      </c>
      <c r="S27" s="12">
        <v>96</v>
      </c>
      <c r="T27" s="12">
        <v>39</v>
      </c>
      <c r="V27" s="12">
        <v>64</v>
      </c>
      <c r="W27" s="12">
        <v>78</v>
      </c>
      <c r="X27" s="12">
        <v>51</v>
      </c>
      <c r="Z27" s="12">
        <v>49</v>
      </c>
      <c r="AA27" s="12">
        <v>70</v>
      </c>
      <c r="AB27" s="12">
        <v>29</v>
      </c>
      <c r="AD27" s="13">
        <v>74</v>
      </c>
      <c r="AE27" s="13">
        <v>94</v>
      </c>
      <c r="AF27" s="13">
        <v>43</v>
      </c>
    </row>
    <row r="28" spans="1:32" ht="12.75">
      <c r="A28" s="18">
        <v>38831</v>
      </c>
      <c r="B28" s="19">
        <v>47</v>
      </c>
      <c r="C28" s="19">
        <v>69</v>
      </c>
      <c r="D28" s="19">
        <v>29</v>
      </c>
      <c r="F28" s="19">
        <v>50</v>
      </c>
      <c r="G28" s="19">
        <v>70</v>
      </c>
      <c r="H28" s="19">
        <v>25</v>
      </c>
      <c r="J28" s="19">
        <v>62</v>
      </c>
      <c r="K28" s="19">
        <v>80</v>
      </c>
      <c r="L28" s="19">
        <v>49</v>
      </c>
      <c r="N28" s="19">
        <v>71</v>
      </c>
      <c r="O28" s="19">
        <v>98</v>
      </c>
      <c r="P28" s="19">
        <v>34</v>
      </c>
      <c r="R28" s="19">
        <v>65</v>
      </c>
      <c r="S28" s="19">
        <v>93</v>
      </c>
      <c r="T28" s="19">
        <v>34</v>
      </c>
      <c r="V28" s="19">
        <v>54</v>
      </c>
      <c r="W28" s="19">
        <v>73</v>
      </c>
      <c r="X28" s="19">
        <v>40</v>
      </c>
      <c r="Z28" s="19">
        <v>45</v>
      </c>
      <c r="AA28" s="19">
        <v>68</v>
      </c>
      <c r="AB28" s="19">
        <v>29</v>
      </c>
      <c r="AD28" s="20">
        <v>66</v>
      </c>
      <c r="AE28" s="20">
        <v>97</v>
      </c>
      <c r="AF28" s="20">
        <v>35</v>
      </c>
    </row>
    <row r="29" spans="1:32" ht="12.75">
      <c r="A29" s="11">
        <v>38832</v>
      </c>
      <c r="B29" s="12">
        <v>45</v>
      </c>
      <c r="C29" s="12">
        <v>68</v>
      </c>
      <c r="D29" s="12">
        <v>24</v>
      </c>
      <c r="F29" s="12">
        <v>51</v>
      </c>
      <c r="G29" s="12">
        <v>72</v>
      </c>
      <c r="H29" s="12">
        <v>28</v>
      </c>
      <c r="J29" s="12">
        <v>59</v>
      </c>
      <c r="K29" s="12">
        <v>76</v>
      </c>
      <c r="L29" s="12">
        <v>43</v>
      </c>
      <c r="N29" s="12">
        <v>59</v>
      </c>
      <c r="O29" s="12">
        <v>83</v>
      </c>
      <c r="P29" s="12">
        <v>31</v>
      </c>
      <c r="R29" s="12">
        <v>58</v>
      </c>
      <c r="S29" s="12">
        <v>85</v>
      </c>
      <c r="T29" s="12">
        <v>33</v>
      </c>
      <c r="V29" s="12">
        <v>72</v>
      </c>
      <c r="W29" s="12">
        <v>96</v>
      </c>
      <c r="X29" s="12">
        <v>45</v>
      </c>
      <c r="Z29" s="12">
        <v>66</v>
      </c>
      <c r="AA29" s="12">
        <v>98</v>
      </c>
      <c r="AB29" s="12">
        <v>34</v>
      </c>
      <c r="AD29" s="13">
        <v>51</v>
      </c>
      <c r="AE29" s="13">
        <v>87</v>
      </c>
      <c r="AF29" s="13">
        <v>25</v>
      </c>
    </row>
    <row r="30" spans="1:32" ht="12.75">
      <c r="A30" s="18">
        <v>38833</v>
      </c>
      <c r="B30" s="19">
        <v>49</v>
      </c>
      <c r="C30" s="19">
        <v>73</v>
      </c>
      <c r="D30" s="19">
        <v>24</v>
      </c>
      <c r="F30" s="19">
        <v>52</v>
      </c>
      <c r="G30" s="19">
        <v>89</v>
      </c>
      <c r="H30" s="19">
        <v>24</v>
      </c>
      <c r="J30" s="19">
        <v>72</v>
      </c>
      <c r="K30" s="19">
        <v>99</v>
      </c>
      <c r="L30" s="19">
        <v>45</v>
      </c>
      <c r="N30" s="19">
        <v>59</v>
      </c>
      <c r="O30" s="19">
        <v>88</v>
      </c>
      <c r="P30" s="19">
        <v>35</v>
      </c>
      <c r="R30" s="19">
        <v>44</v>
      </c>
      <c r="S30" s="19">
        <v>68</v>
      </c>
      <c r="T30" s="19">
        <v>20</v>
      </c>
      <c r="V30" s="19">
        <v>74</v>
      </c>
      <c r="W30" s="19">
        <v>94</v>
      </c>
      <c r="X30" s="19">
        <v>45</v>
      </c>
      <c r="Z30" s="19">
        <v>72</v>
      </c>
      <c r="AA30" s="19">
        <v>92</v>
      </c>
      <c r="AB30" s="19">
        <v>43</v>
      </c>
      <c r="AD30" s="20">
        <v>43</v>
      </c>
      <c r="AE30" s="20">
        <v>68</v>
      </c>
      <c r="AF30" s="20">
        <v>24</v>
      </c>
    </row>
    <row r="31" spans="1:32" ht="12.75">
      <c r="A31" s="11">
        <v>38834</v>
      </c>
      <c r="B31" s="12">
        <v>56</v>
      </c>
      <c r="C31" s="12">
        <v>69</v>
      </c>
      <c r="D31" s="12">
        <v>40</v>
      </c>
      <c r="F31" s="12">
        <v>51</v>
      </c>
      <c r="G31" s="12">
        <v>82</v>
      </c>
      <c r="H31" s="12">
        <v>19</v>
      </c>
      <c r="J31" s="12">
        <v>57</v>
      </c>
      <c r="K31" s="12">
        <v>78</v>
      </c>
      <c r="L31" s="12">
        <v>37</v>
      </c>
      <c r="N31" s="12">
        <v>75</v>
      </c>
      <c r="O31" s="12">
        <v>100</v>
      </c>
      <c r="P31" s="12">
        <v>40</v>
      </c>
      <c r="R31" s="12">
        <v>51</v>
      </c>
      <c r="S31" s="12">
        <v>84</v>
      </c>
      <c r="T31" s="12">
        <v>19</v>
      </c>
      <c r="V31" s="12">
        <v>78</v>
      </c>
      <c r="W31" s="12">
        <v>90</v>
      </c>
      <c r="X31" s="12">
        <v>58</v>
      </c>
      <c r="Z31" s="12">
        <v>70</v>
      </c>
      <c r="AA31" s="12">
        <v>98</v>
      </c>
      <c r="AB31" s="12">
        <v>41</v>
      </c>
      <c r="AD31" s="13">
        <v>49</v>
      </c>
      <c r="AE31" s="13">
        <v>75</v>
      </c>
      <c r="AF31" s="13">
        <v>29</v>
      </c>
    </row>
    <row r="32" spans="1:32" ht="15">
      <c r="A32" s="18">
        <v>38835</v>
      </c>
      <c r="B32" s="19">
        <v>43</v>
      </c>
      <c r="C32" s="19">
        <v>75</v>
      </c>
      <c r="D32" s="19">
        <v>12</v>
      </c>
      <c r="F32" s="19">
        <v>50</v>
      </c>
      <c r="G32" s="19">
        <v>79</v>
      </c>
      <c r="H32" s="19">
        <v>26</v>
      </c>
      <c r="J32" s="19">
        <v>58</v>
      </c>
      <c r="K32" s="19">
        <v>80</v>
      </c>
      <c r="L32" s="19">
        <v>37</v>
      </c>
      <c r="N32" s="19">
        <v>100</v>
      </c>
      <c r="O32" s="19">
        <v>100</v>
      </c>
      <c r="P32" s="19">
        <v>99</v>
      </c>
      <c r="R32" s="19">
        <v>32</v>
      </c>
      <c r="S32" s="19">
        <v>56</v>
      </c>
      <c r="T32" s="19">
        <v>15</v>
      </c>
      <c r="V32" s="19">
        <v>66</v>
      </c>
      <c r="W32" s="19">
        <v>89</v>
      </c>
      <c r="X32" s="19">
        <v>45</v>
      </c>
      <c r="Z32" s="19">
        <v>96</v>
      </c>
      <c r="AA32" s="19">
        <v>99</v>
      </c>
      <c r="AB32" s="19">
        <v>89</v>
      </c>
      <c r="AD32" s="30">
        <v>69</v>
      </c>
      <c r="AE32" s="30">
        <v>89</v>
      </c>
      <c r="AF32" s="30">
        <v>45</v>
      </c>
    </row>
    <row r="33" spans="1:32" ht="12.75">
      <c r="A33" s="11">
        <v>38836</v>
      </c>
      <c r="B33" s="12">
        <v>73</v>
      </c>
      <c r="C33" s="12">
        <v>88</v>
      </c>
      <c r="D33" s="12">
        <v>35</v>
      </c>
      <c r="F33" s="12">
        <v>59</v>
      </c>
      <c r="G33" s="12">
        <v>77</v>
      </c>
      <c r="H33" s="12">
        <v>35</v>
      </c>
      <c r="J33" s="12">
        <v>60</v>
      </c>
      <c r="K33" s="12">
        <v>79</v>
      </c>
      <c r="L33" s="12">
        <v>44</v>
      </c>
      <c r="N33" s="12">
        <v>93</v>
      </c>
      <c r="O33" s="12">
        <v>100</v>
      </c>
      <c r="P33" s="12">
        <v>58</v>
      </c>
      <c r="R33" s="12">
        <v>30</v>
      </c>
      <c r="S33" s="12">
        <v>68</v>
      </c>
      <c r="T33" s="12">
        <v>16</v>
      </c>
      <c r="V33" s="12">
        <v>62</v>
      </c>
      <c r="W33" s="12">
        <v>83</v>
      </c>
      <c r="X33" s="12">
        <v>44</v>
      </c>
      <c r="Z33" s="12">
        <v>83</v>
      </c>
      <c r="AA33" s="12">
        <v>99</v>
      </c>
      <c r="AB33" s="12">
        <v>53</v>
      </c>
      <c r="AD33" s="13">
        <v>50</v>
      </c>
      <c r="AE33" s="13">
        <v>84</v>
      </c>
      <c r="AF33" s="13">
        <v>24</v>
      </c>
    </row>
    <row r="34" spans="1:32" ht="12.75">
      <c r="A34" s="18">
        <v>38837</v>
      </c>
      <c r="B34" s="19">
        <v>72</v>
      </c>
      <c r="C34" s="19">
        <v>86</v>
      </c>
      <c r="D34" s="19">
        <v>47</v>
      </c>
      <c r="F34" s="19">
        <v>53</v>
      </c>
      <c r="G34" s="19">
        <v>90</v>
      </c>
      <c r="H34" s="19">
        <v>31</v>
      </c>
      <c r="J34" s="19">
        <v>48</v>
      </c>
      <c r="K34" s="19">
        <v>68</v>
      </c>
      <c r="L34" s="19">
        <v>30</v>
      </c>
      <c r="N34" s="19">
        <v>71</v>
      </c>
      <c r="O34" s="19">
        <v>99</v>
      </c>
      <c r="P34" s="19">
        <v>49</v>
      </c>
      <c r="R34" s="19">
        <v>25</v>
      </c>
      <c r="S34" s="19">
        <v>38</v>
      </c>
      <c r="T34" s="19">
        <v>16</v>
      </c>
      <c r="V34" s="19">
        <v>57</v>
      </c>
      <c r="W34" s="19">
        <v>82</v>
      </c>
      <c r="X34" s="19">
        <v>31</v>
      </c>
      <c r="Z34" s="19">
        <v>83</v>
      </c>
      <c r="AA34" s="19">
        <v>99</v>
      </c>
      <c r="AB34" s="19">
        <v>53</v>
      </c>
      <c r="AD34" s="20">
        <v>52</v>
      </c>
      <c r="AE34" s="20">
        <v>79</v>
      </c>
      <c r="AF34" s="20">
        <v>27</v>
      </c>
    </row>
    <row r="35" spans="1:32" ht="12.75">
      <c r="A35" s="11">
        <v>38838</v>
      </c>
      <c r="B35" s="12">
        <v>67</v>
      </c>
      <c r="C35" s="12">
        <v>89</v>
      </c>
      <c r="D35" s="12">
        <v>46</v>
      </c>
      <c r="F35" s="12">
        <v>66</v>
      </c>
      <c r="G35" s="12">
        <v>95</v>
      </c>
      <c r="H35" s="12">
        <v>35</v>
      </c>
      <c r="J35" s="12">
        <v>52</v>
      </c>
      <c r="K35" s="12">
        <v>68</v>
      </c>
      <c r="L35" s="12">
        <v>39</v>
      </c>
      <c r="N35" s="12">
        <v>76</v>
      </c>
      <c r="O35" s="12">
        <v>99</v>
      </c>
      <c r="P35" s="12">
        <v>52</v>
      </c>
      <c r="R35" s="12">
        <v>29</v>
      </c>
      <c r="S35" s="12">
        <v>37</v>
      </c>
      <c r="T35" s="12">
        <v>20</v>
      </c>
      <c r="V35" s="12">
        <v>58</v>
      </c>
      <c r="W35" s="12">
        <v>83</v>
      </c>
      <c r="X35" s="12">
        <v>37</v>
      </c>
      <c r="Z35" s="12">
        <v>98</v>
      </c>
      <c r="AA35" s="12">
        <v>99</v>
      </c>
      <c r="AB35" s="12">
        <v>92</v>
      </c>
      <c r="AD35" s="13">
        <v>55</v>
      </c>
      <c r="AE35" s="13">
        <v>81</v>
      </c>
      <c r="AF35" s="13">
        <v>24</v>
      </c>
    </row>
    <row r="36" spans="1:32" ht="15">
      <c r="A36" s="18">
        <v>38839</v>
      </c>
      <c r="B36" s="19">
        <v>72</v>
      </c>
      <c r="C36" s="19">
        <v>89</v>
      </c>
      <c r="D36" s="19">
        <v>47</v>
      </c>
      <c r="F36" s="19">
        <v>73</v>
      </c>
      <c r="G36" s="19">
        <v>99</v>
      </c>
      <c r="H36" s="19">
        <v>29</v>
      </c>
      <c r="J36" s="19">
        <v>56</v>
      </c>
      <c r="K36" s="19">
        <v>76</v>
      </c>
      <c r="L36" s="19">
        <v>31</v>
      </c>
      <c r="N36" s="19">
        <v>74</v>
      </c>
      <c r="O36" s="19">
        <v>99</v>
      </c>
      <c r="P36" s="19">
        <v>48</v>
      </c>
      <c r="R36" s="19">
        <v>46</v>
      </c>
      <c r="S36" s="19">
        <v>73</v>
      </c>
      <c r="T36" s="19">
        <v>31</v>
      </c>
      <c r="V36" s="19">
        <v>65</v>
      </c>
      <c r="W36" s="19">
        <v>94</v>
      </c>
      <c r="X36" s="19">
        <v>38</v>
      </c>
      <c r="Z36" s="19">
        <v>75</v>
      </c>
      <c r="AA36" s="19">
        <v>97</v>
      </c>
      <c r="AB36" s="19">
        <v>54</v>
      </c>
      <c r="AD36" s="30">
        <v>49</v>
      </c>
      <c r="AE36" s="30">
        <v>83</v>
      </c>
      <c r="AF36" s="30">
        <v>22</v>
      </c>
    </row>
    <row r="37" spans="1:32" ht="12.75">
      <c r="A37" s="11">
        <v>38840</v>
      </c>
      <c r="B37" s="12">
        <v>76</v>
      </c>
      <c r="C37" s="12">
        <v>87</v>
      </c>
      <c r="D37" s="12">
        <v>50</v>
      </c>
      <c r="F37" s="12">
        <v>72</v>
      </c>
      <c r="G37" s="12">
        <v>89</v>
      </c>
      <c r="H37" s="12">
        <v>52</v>
      </c>
      <c r="J37" s="12">
        <v>53</v>
      </c>
      <c r="K37" s="12">
        <v>82</v>
      </c>
      <c r="L37" s="12">
        <v>32</v>
      </c>
      <c r="N37" s="12">
        <v>89</v>
      </c>
      <c r="O37" s="12">
        <v>100</v>
      </c>
      <c r="P37" s="12">
        <v>68</v>
      </c>
      <c r="R37" s="12">
        <v>47</v>
      </c>
      <c r="S37" s="12">
        <v>74</v>
      </c>
      <c r="T37" s="12">
        <v>21</v>
      </c>
      <c r="V37" s="12">
        <v>52</v>
      </c>
      <c r="W37" s="12">
        <v>67</v>
      </c>
      <c r="X37" s="12">
        <v>31</v>
      </c>
      <c r="Z37" s="12">
        <v>78</v>
      </c>
      <c r="AA37" s="12">
        <v>96</v>
      </c>
      <c r="AB37" s="12">
        <v>56</v>
      </c>
      <c r="AD37" s="13">
        <v>33</v>
      </c>
      <c r="AE37" s="13">
        <v>47</v>
      </c>
      <c r="AF37" s="13">
        <v>19</v>
      </c>
    </row>
    <row r="38" spans="1:32" ht="12.75">
      <c r="A38" s="18">
        <v>38841</v>
      </c>
      <c r="B38" s="19">
        <v>75</v>
      </c>
      <c r="C38" s="19">
        <v>88</v>
      </c>
      <c r="D38" s="19">
        <v>47</v>
      </c>
      <c r="F38" s="19">
        <v>67</v>
      </c>
      <c r="G38" s="19">
        <v>90</v>
      </c>
      <c r="H38" s="19">
        <v>47</v>
      </c>
      <c r="J38" s="19">
        <v>45</v>
      </c>
      <c r="K38" s="19">
        <v>69</v>
      </c>
      <c r="L38" s="19">
        <v>26</v>
      </c>
      <c r="N38" s="19">
        <v>75</v>
      </c>
      <c r="O38" s="19">
        <v>98</v>
      </c>
      <c r="P38" s="19">
        <v>54</v>
      </c>
      <c r="R38" s="19">
        <v>64</v>
      </c>
      <c r="S38" s="19">
        <v>81</v>
      </c>
      <c r="T38" s="19">
        <v>39</v>
      </c>
      <c r="V38" s="19">
        <v>49</v>
      </c>
      <c r="W38" s="19">
        <v>66</v>
      </c>
      <c r="X38" s="19">
        <v>31</v>
      </c>
      <c r="Z38" s="19">
        <v>81</v>
      </c>
      <c r="AA38" s="19">
        <v>99</v>
      </c>
      <c r="AB38" s="19">
        <v>58</v>
      </c>
      <c r="AD38" s="20">
        <v>49</v>
      </c>
      <c r="AE38" s="20">
        <v>100</v>
      </c>
      <c r="AF38" s="20">
        <v>23</v>
      </c>
    </row>
    <row r="39" spans="1:32" ht="12.75">
      <c r="A39" s="11">
        <v>38842</v>
      </c>
      <c r="B39" s="12">
        <v>71</v>
      </c>
      <c r="C39" s="12">
        <v>83</v>
      </c>
      <c r="D39" s="12">
        <v>62</v>
      </c>
      <c r="F39" s="12">
        <v>61</v>
      </c>
      <c r="G39" s="12">
        <v>88</v>
      </c>
      <c r="H39" s="12">
        <v>29</v>
      </c>
      <c r="J39" s="12">
        <v>86</v>
      </c>
      <c r="K39" s="12">
        <v>99</v>
      </c>
      <c r="L39" s="12">
        <v>33</v>
      </c>
      <c r="N39" s="12">
        <v>92</v>
      </c>
      <c r="O39" s="12">
        <v>99</v>
      </c>
      <c r="P39" s="12">
        <v>59</v>
      </c>
      <c r="R39" s="12">
        <v>69</v>
      </c>
      <c r="S39" s="12">
        <v>84</v>
      </c>
      <c r="T39" s="12">
        <v>48</v>
      </c>
      <c r="V39" s="12">
        <v>60</v>
      </c>
      <c r="W39" s="12">
        <v>84</v>
      </c>
      <c r="X39" s="12">
        <v>35</v>
      </c>
      <c r="Z39" s="12">
        <v>76</v>
      </c>
      <c r="AA39" s="12">
        <v>96</v>
      </c>
      <c r="AB39" s="12">
        <v>51</v>
      </c>
      <c r="AD39" s="13">
        <v>75</v>
      </c>
      <c r="AE39" s="13">
        <v>100</v>
      </c>
      <c r="AF39" s="13">
        <v>36</v>
      </c>
    </row>
    <row r="40" spans="1:32" ht="12.75">
      <c r="A40" s="18">
        <v>38843</v>
      </c>
      <c r="B40" s="19">
        <v>70</v>
      </c>
      <c r="C40" s="19">
        <v>73</v>
      </c>
      <c r="D40" s="19">
        <v>64</v>
      </c>
      <c r="F40" s="19">
        <v>82</v>
      </c>
      <c r="G40" s="19">
        <v>98</v>
      </c>
      <c r="H40" s="19">
        <v>64</v>
      </c>
      <c r="J40" s="19">
        <v>100</v>
      </c>
      <c r="K40" s="19">
        <v>100</v>
      </c>
      <c r="L40" s="19">
        <v>98</v>
      </c>
      <c r="N40" s="19">
        <v>76</v>
      </c>
      <c r="O40" s="19">
        <v>99</v>
      </c>
      <c r="P40" s="19">
        <v>48</v>
      </c>
      <c r="R40" s="19">
        <v>60</v>
      </c>
      <c r="S40" s="19">
        <v>80</v>
      </c>
      <c r="T40" s="19">
        <v>38</v>
      </c>
      <c r="V40" s="19">
        <v>73</v>
      </c>
      <c r="W40" s="19">
        <v>95</v>
      </c>
      <c r="X40" s="19">
        <v>47</v>
      </c>
      <c r="Z40" s="19">
        <v>69</v>
      </c>
      <c r="AA40" s="19">
        <v>90</v>
      </c>
      <c r="AB40" s="19">
        <v>44</v>
      </c>
      <c r="AD40" s="20">
        <v>60</v>
      </c>
      <c r="AE40" s="20">
        <v>94</v>
      </c>
      <c r="AF40" s="20">
        <v>27</v>
      </c>
    </row>
    <row r="41" spans="1:32" ht="12.75">
      <c r="A41" s="11">
        <v>38844</v>
      </c>
      <c r="B41" s="12">
        <v>67</v>
      </c>
      <c r="C41" s="12">
        <v>81</v>
      </c>
      <c r="D41" s="12">
        <v>51</v>
      </c>
      <c r="F41" s="12">
        <v>97</v>
      </c>
      <c r="G41" s="12">
        <v>99</v>
      </c>
      <c r="H41" s="12">
        <v>76</v>
      </c>
      <c r="J41" s="12">
        <v>100</v>
      </c>
      <c r="K41" s="12">
        <v>100</v>
      </c>
      <c r="L41" s="12">
        <v>93</v>
      </c>
      <c r="N41" s="12">
        <v>78</v>
      </c>
      <c r="O41" s="12">
        <v>99</v>
      </c>
      <c r="P41" s="12">
        <v>49</v>
      </c>
      <c r="R41" s="12">
        <v>41</v>
      </c>
      <c r="S41" s="12">
        <v>72</v>
      </c>
      <c r="T41" s="12">
        <v>12</v>
      </c>
      <c r="V41" s="12">
        <v>84</v>
      </c>
      <c r="W41" s="12">
        <v>96</v>
      </c>
      <c r="X41" s="12">
        <v>52</v>
      </c>
      <c r="Z41" s="12">
        <v>74</v>
      </c>
      <c r="AA41" s="12">
        <v>88</v>
      </c>
      <c r="AB41" s="12">
        <v>58</v>
      </c>
      <c r="AD41" s="13">
        <v>63</v>
      </c>
      <c r="AE41" s="13">
        <v>89</v>
      </c>
      <c r="AF41" s="13">
        <v>36</v>
      </c>
    </row>
    <row r="42" spans="1:32" ht="12.75">
      <c r="A42" s="18">
        <v>38845</v>
      </c>
      <c r="B42" s="19">
        <v>62</v>
      </c>
      <c r="C42" s="19">
        <v>85</v>
      </c>
      <c r="D42" s="19">
        <v>32</v>
      </c>
      <c r="F42" s="19">
        <v>99</v>
      </c>
      <c r="G42" s="19">
        <v>99</v>
      </c>
      <c r="H42" s="19">
        <v>99</v>
      </c>
      <c r="J42" s="19">
        <v>93</v>
      </c>
      <c r="K42" s="19">
        <v>100</v>
      </c>
      <c r="L42" s="19">
        <v>57</v>
      </c>
      <c r="N42" s="19">
        <v>68</v>
      </c>
      <c r="O42" s="19">
        <v>98</v>
      </c>
      <c r="P42" s="19">
        <v>43</v>
      </c>
      <c r="R42" s="19">
        <v>51</v>
      </c>
      <c r="S42" s="19">
        <v>90</v>
      </c>
      <c r="T42" s="19">
        <v>18</v>
      </c>
      <c r="V42" s="19">
        <v>66</v>
      </c>
      <c r="W42" s="19">
        <v>96</v>
      </c>
      <c r="X42" s="19">
        <v>33</v>
      </c>
      <c r="Z42" s="19">
        <v>60</v>
      </c>
      <c r="AA42" s="19">
        <v>91</v>
      </c>
      <c r="AB42" s="19">
        <v>32</v>
      </c>
      <c r="AD42" s="20">
        <v>68</v>
      </c>
      <c r="AE42" s="20">
        <v>87</v>
      </c>
      <c r="AF42" s="20">
        <v>47</v>
      </c>
    </row>
    <row r="43" spans="1:32" ht="12.75">
      <c r="A43" s="11">
        <v>38846</v>
      </c>
      <c r="B43" s="12">
        <v>72</v>
      </c>
      <c r="C43" s="12">
        <v>88</v>
      </c>
      <c r="D43" s="12">
        <v>49</v>
      </c>
      <c r="F43" s="12">
        <v>99</v>
      </c>
      <c r="G43" s="12">
        <v>100</v>
      </c>
      <c r="H43" s="12">
        <v>87</v>
      </c>
      <c r="J43" s="12">
        <v>79</v>
      </c>
      <c r="K43" s="12">
        <v>100</v>
      </c>
      <c r="L43" s="12">
        <v>43</v>
      </c>
      <c r="N43" s="12">
        <v>64</v>
      </c>
      <c r="O43" s="12">
        <v>99</v>
      </c>
      <c r="P43" s="12">
        <v>41</v>
      </c>
      <c r="R43" s="12">
        <v>68</v>
      </c>
      <c r="S43" s="12">
        <v>95</v>
      </c>
      <c r="T43" s="12">
        <v>30</v>
      </c>
      <c r="V43" s="12">
        <v>53</v>
      </c>
      <c r="W43" s="12">
        <v>87</v>
      </c>
      <c r="X43" s="12">
        <v>24</v>
      </c>
      <c r="Z43" s="12">
        <v>45</v>
      </c>
      <c r="AA43" s="12">
        <v>66</v>
      </c>
      <c r="AB43" s="12">
        <v>30</v>
      </c>
      <c r="AD43" s="13">
        <v>81</v>
      </c>
      <c r="AE43" s="13">
        <v>100</v>
      </c>
      <c r="AF43" s="13">
        <v>64</v>
      </c>
    </row>
    <row r="44" spans="1:32" ht="12.75">
      <c r="A44" s="18">
        <v>38847</v>
      </c>
      <c r="B44" s="19">
        <v>71</v>
      </c>
      <c r="C44" s="19">
        <v>86</v>
      </c>
      <c r="D44" s="19">
        <v>51</v>
      </c>
      <c r="F44" s="19">
        <v>88</v>
      </c>
      <c r="G44" s="19">
        <v>99</v>
      </c>
      <c r="H44" s="19">
        <v>71</v>
      </c>
      <c r="J44" s="19">
        <v>66</v>
      </c>
      <c r="K44" s="19">
        <v>92</v>
      </c>
      <c r="L44" s="19">
        <v>40</v>
      </c>
      <c r="N44" s="19">
        <v>95</v>
      </c>
      <c r="O44" s="19">
        <v>100</v>
      </c>
      <c r="P44" s="19">
        <v>62</v>
      </c>
      <c r="R44" s="19">
        <v>79</v>
      </c>
      <c r="S44" s="19">
        <v>97</v>
      </c>
      <c r="T44" s="19">
        <v>45</v>
      </c>
      <c r="V44" s="19">
        <v>43</v>
      </c>
      <c r="W44" s="19">
        <v>66</v>
      </c>
      <c r="X44" s="19">
        <v>27</v>
      </c>
      <c r="Z44" s="19">
        <v>42</v>
      </c>
      <c r="AA44" s="19">
        <v>68</v>
      </c>
      <c r="AB44" s="19">
        <v>32</v>
      </c>
      <c r="AD44" s="20">
        <v>99</v>
      </c>
      <c r="AE44" s="20">
        <v>100</v>
      </c>
      <c r="AF44" s="20">
        <v>94</v>
      </c>
    </row>
    <row r="45" spans="1:32" ht="12.75">
      <c r="A45" s="11">
        <v>38848</v>
      </c>
      <c r="B45" s="12">
        <v>55</v>
      </c>
      <c r="C45" s="12">
        <v>84</v>
      </c>
      <c r="D45" s="12">
        <v>28</v>
      </c>
      <c r="F45" s="12">
        <v>80</v>
      </c>
      <c r="G45" s="12">
        <v>95</v>
      </c>
      <c r="H45" s="12">
        <v>62</v>
      </c>
      <c r="J45" s="12">
        <v>66</v>
      </c>
      <c r="K45" s="12">
        <v>99</v>
      </c>
      <c r="L45" s="12">
        <v>42</v>
      </c>
      <c r="N45" s="12">
        <v>99</v>
      </c>
      <c r="O45" s="12">
        <v>100</v>
      </c>
      <c r="P45" s="12">
        <v>86</v>
      </c>
      <c r="R45" s="12">
        <v>76</v>
      </c>
      <c r="S45" s="12">
        <v>96</v>
      </c>
      <c r="T45" s="12">
        <v>36</v>
      </c>
      <c r="V45" s="12">
        <v>76</v>
      </c>
      <c r="W45" s="12">
        <v>96</v>
      </c>
      <c r="X45" s="12">
        <v>44</v>
      </c>
      <c r="Z45" s="12">
        <v>43</v>
      </c>
      <c r="AA45" s="12">
        <v>66</v>
      </c>
      <c r="AB45" s="12">
        <v>32</v>
      </c>
      <c r="AD45" s="13">
        <v>83</v>
      </c>
      <c r="AE45" s="13">
        <v>100</v>
      </c>
      <c r="AF45" s="13">
        <v>45</v>
      </c>
    </row>
    <row r="46" spans="1:32" ht="12.75">
      <c r="A46" s="18">
        <v>38849</v>
      </c>
      <c r="B46" s="19">
        <v>44</v>
      </c>
      <c r="C46" s="19">
        <v>59</v>
      </c>
      <c r="D46" s="19">
        <v>28</v>
      </c>
      <c r="F46" s="19">
        <v>57</v>
      </c>
      <c r="G46" s="19">
        <v>90</v>
      </c>
      <c r="H46" s="19">
        <v>33</v>
      </c>
      <c r="J46" s="19">
        <v>69</v>
      </c>
      <c r="K46" s="19">
        <v>99</v>
      </c>
      <c r="L46" s="19">
        <v>37</v>
      </c>
      <c r="N46" s="19">
        <v>84</v>
      </c>
      <c r="O46" s="19">
        <v>100</v>
      </c>
      <c r="P46" s="19">
        <v>63</v>
      </c>
      <c r="R46" s="19">
        <v>85</v>
      </c>
      <c r="S46" s="19">
        <v>96</v>
      </c>
      <c r="T46" s="19">
        <v>61</v>
      </c>
      <c r="V46" s="19">
        <v>78</v>
      </c>
      <c r="W46" s="19">
        <v>97</v>
      </c>
      <c r="X46" s="19">
        <v>45</v>
      </c>
      <c r="Z46" s="19">
        <v>49</v>
      </c>
      <c r="AA46" s="19">
        <v>77</v>
      </c>
      <c r="AB46" s="19">
        <v>30</v>
      </c>
      <c r="AD46" s="20">
        <v>75</v>
      </c>
      <c r="AE46" s="20">
        <v>99</v>
      </c>
      <c r="AF46" s="20">
        <v>44</v>
      </c>
    </row>
    <row r="47" spans="1:32" ht="12.75">
      <c r="A47" s="11">
        <v>38850</v>
      </c>
      <c r="B47" s="12">
        <v>51</v>
      </c>
      <c r="C47" s="12">
        <v>73</v>
      </c>
      <c r="D47" s="12">
        <v>31</v>
      </c>
      <c r="F47" s="12">
        <v>52</v>
      </c>
      <c r="G47" s="12">
        <v>71</v>
      </c>
      <c r="H47" s="12">
        <v>28</v>
      </c>
      <c r="J47" s="12">
        <v>67</v>
      </c>
      <c r="K47" s="12">
        <v>98</v>
      </c>
      <c r="L47" s="12">
        <v>44</v>
      </c>
      <c r="N47" s="12">
        <v>73</v>
      </c>
      <c r="O47" s="12">
        <v>92</v>
      </c>
      <c r="P47" s="12">
        <v>53</v>
      </c>
      <c r="R47" s="12">
        <v>84</v>
      </c>
      <c r="S47" s="12">
        <v>95</v>
      </c>
      <c r="T47" s="12">
        <v>60</v>
      </c>
      <c r="V47" s="12">
        <v>76</v>
      </c>
      <c r="W47" s="12">
        <v>94</v>
      </c>
      <c r="X47" s="12">
        <v>52</v>
      </c>
      <c r="Z47" s="12">
        <v>46</v>
      </c>
      <c r="AA47" s="12">
        <v>61</v>
      </c>
      <c r="AB47" s="12">
        <v>32</v>
      </c>
      <c r="AD47" s="13">
        <v>79</v>
      </c>
      <c r="AE47" s="13">
        <v>98</v>
      </c>
      <c r="AF47" s="13">
        <v>44</v>
      </c>
    </row>
    <row r="48" spans="1:32" ht="12.75">
      <c r="A48" s="18">
        <v>38851</v>
      </c>
      <c r="B48" s="19">
        <v>42</v>
      </c>
      <c r="C48" s="19">
        <v>68</v>
      </c>
      <c r="D48" s="19">
        <v>27</v>
      </c>
      <c r="F48" s="19">
        <v>50</v>
      </c>
      <c r="G48" s="19">
        <v>68</v>
      </c>
      <c r="H48" s="19">
        <v>32</v>
      </c>
      <c r="J48" s="19">
        <v>63</v>
      </c>
      <c r="K48" s="19">
        <v>85</v>
      </c>
      <c r="L48" s="19">
        <v>40</v>
      </c>
      <c r="N48" s="19">
        <v>68</v>
      </c>
      <c r="O48" s="19">
        <v>87</v>
      </c>
      <c r="P48" s="19">
        <v>47</v>
      </c>
      <c r="R48" s="19">
        <v>63</v>
      </c>
      <c r="S48" s="19">
        <v>96</v>
      </c>
      <c r="T48" s="19">
        <v>35</v>
      </c>
      <c r="V48" s="19">
        <v>66</v>
      </c>
      <c r="W48" s="19">
        <v>92</v>
      </c>
      <c r="X48" s="19">
        <v>43</v>
      </c>
      <c r="Z48" s="19">
        <v>66</v>
      </c>
      <c r="AA48" s="19">
        <v>93</v>
      </c>
      <c r="AB48" s="19">
        <v>44</v>
      </c>
      <c r="AD48" s="20">
        <v>92</v>
      </c>
      <c r="AE48" s="20">
        <v>99</v>
      </c>
      <c r="AF48" s="20">
        <v>76</v>
      </c>
    </row>
    <row r="49" spans="1:32" ht="12.75">
      <c r="A49" s="11">
        <v>38852</v>
      </c>
      <c r="B49" s="12">
        <v>43</v>
      </c>
      <c r="C49" s="12">
        <v>64</v>
      </c>
      <c r="D49" s="12">
        <v>23</v>
      </c>
      <c r="F49" s="12">
        <v>52</v>
      </c>
      <c r="G49" s="12">
        <v>75</v>
      </c>
      <c r="H49" s="12">
        <v>30</v>
      </c>
      <c r="J49" s="12">
        <v>58</v>
      </c>
      <c r="K49" s="12">
        <v>95</v>
      </c>
      <c r="L49" s="12">
        <v>24</v>
      </c>
      <c r="N49" s="12">
        <v>63</v>
      </c>
      <c r="O49" s="12">
        <v>89</v>
      </c>
      <c r="P49" s="12">
        <v>35</v>
      </c>
      <c r="R49" s="12">
        <v>52</v>
      </c>
      <c r="S49" s="12">
        <v>78</v>
      </c>
      <c r="T49" s="12">
        <v>33</v>
      </c>
      <c r="V49" s="12">
        <v>57</v>
      </c>
      <c r="W49" s="12">
        <v>96</v>
      </c>
      <c r="X49" s="12">
        <v>29</v>
      </c>
      <c r="Z49" s="12">
        <v>60</v>
      </c>
      <c r="AA49" s="12">
        <v>86</v>
      </c>
      <c r="AB49" s="12">
        <v>32</v>
      </c>
      <c r="AD49" s="13">
        <v>69</v>
      </c>
      <c r="AE49" s="13">
        <v>98</v>
      </c>
      <c r="AF49" s="13">
        <v>35</v>
      </c>
    </row>
    <row r="50" spans="1:32" ht="12.75">
      <c r="A50" s="18">
        <v>38853</v>
      </c>
      <c r="B50" s="19">
        <v>48</v>
      </c>
      <c r="C50" s="19">
        <v>82</v>
      </c>
      <c r="D50" s="19">
        <v>27</v>
      </c>
      <c r="F50" s="19">
        <v>44</v>
      </c>
      <c r="G50" s="19">
        <v>60</v>
      </c>
      <c r="H50" s="19">
        <v>31</v>
      </c>
      <c r="J50" s="19">
        <v>89</v>
      </c>
      <c r="K50" s="19">
        <v>100</v>
      </c>
      <c r="L50" s="19">
        <v>54</v>
      </c>
      <c r="N50" s="19">
        <v>62</v>
      </c>
      <c r="O50" s="19">
        <v>84</v>
      </c>
      <c r="P50" s="19">
        <v>32</v>
      </c>
      <c r="R50" s="19">
        <v>58</v>
      </c>
      <c r="S50" s="19">
        <v>97</v>
      </c>
      <c r="T50" s="19">
        <v>26</v>
      </c>
      <c r="V50" s="19">
        <v>58</v>
      </c>
      <c r="W50" s="19">
        <v>85</v>
      </c>
      <c r="X50" s="19">
        <v>40</v>
      </c>
      <c r="Z50" s="19">
        <v>70</v>
      </c>
      <c r="AA50" s="19">
        <v>91</v>
      </c>
      <c r="AB50" s="19">
        <v>50</v>
      </c>
      <c r="AD50" s="20">
        <v>83</v>
      </c>
      <c r="AE50" s="20">
        <v>99</v>
      </c>
      <c r="AF50" s="20">
        <v>51</v>
      </c>
    </row>
    <row r="51" spans="1:32" ht="12.75">
      <c r="A51" s="11">
        <v>38854</v>
      </c>
      <c r="B51" s="12">
        <v>59</v>
      </c>
      <c r="C51" s="12">
        <v>79</v>
      </c>
      <c r="D51" s="12">
        <v>34</v>
      </c>
      <c r="F51" s="12">
        <v>59</v>
      </c>
      <c r="G51" s="12">
        <v>96</v>
      </c>
      <c r="H51" s="12">
        <v>36</v>
      </c>
      <c r="J51" s="12">
        <v>70</v>
      </c>
      <c r="K51" s="12">
        <v>99</v>
      </c>
      <c r="L51" s="12">
        <v>38</v>
      </c>
      <c r="N51" s="12">
        <v>55</v>
      </c>
      <c r="O51" s="12">
        <v>71</v>
      </c>
      <c r="P51" s="12">
        <v>40</v>
      </c>
      <c r="R51" s="12">
        <v>87</v>
      </c>
      <c r="S51" s="12">
        <v>98</v>
      </c>
      <c r="T51" s="12">
        <v>71</v>
      </c>
      <c r="V51" s="12">
        <v>54</v>
      </c>
      <c r="W51" s="12">
        <v>71</v>
      </c>
      <c r="X51" s="12">
        <v>42</v>
      </c>
      <c r="Z51" s="12">
        <v>78</v>
      </c>
      <c r="AA51" s="12">
        <v>94</v>
      </c>
      <c r="AB51" s="12">
        <v>52</v>
      </c>
      <c r="AD51" s="13">
        <v>80</v>
      </c>
      <c r="AE51" s="13">
        <v>100</v>
      </c>
      <c r="AF51" s="13">
        <v>49</v>
      </c>
    </row>
    <row r="52" spans="1:32" ht="12.75">
      <c r="A52" s="18">
        <v>38855</v>
      </c>
      <c r="B52" s="19">
        <v>55</v>
      </c>
      <c r="C52" s="19">
        <v>75</v>
      </c>
      <c r="D52" s="19">
        <v>33</v>
      </c>
      <c r="F52" s="19">
        <v>64</v>
      </c>
      <c r="G52" s="19">
        <v>92</v>
      </c>
      <c r="H52" s="19">
        <v>40</v>
      </c>
      <c r="J52" s="19">
        <v>61</v>
      </c>
      <c r="K52" s="19">
        <v>96</v>
      </c>
      <c r="L52" s="19">
        <v>42</v>
      </c>
      <c r="N52" s="19">
        <v>51</v>
      </c>
      <c r="O52" s="19">
        <v>80</v>
      </c>
      <c r="P52" s="19">
        <v>25</v>
      </c>
      <c r="R52" s="19">
        <v>68</v>
      </c>
      <c r="S52" s="19">
        <v>91</v>
      </c>
      <c r="T52" s="19">
        <v>49</v>
      </c>
      <c r="V52" s="19">
        <v>67</v>
      </c>
      <c r="W52" s="19">
        <v>86</v>
      </c>
      <c r="X52" s="19">
        <v>45</v>
      </c>
      <c r="Z52" s="19">
        <v>68</v>
      </c>
      <c r="AA52" s="19">
        <v>93</v>
      </c>
      <c r="AB52" s="19">
        <v>35</v>
      </c>
      <c r="AD52" s="20">
        <v>78</v>
      </c>
      <c r="AE52" s="20">
        <v>98</v>
      </c>
      <c r="AF52" s="20">
        <v>44</v>
      </c>
    </row>
    <row r="53" spans="1:32" ht="12.75">
      <c r="A53" s="11">
        <v>38856</v>
      </c>
      <c r="B53" s="12">
        <v>53</v>
      </c>
      <c r="C53" s="12">
        <v>74</v>
      </c>
      <c r="D53" s="12">
        <v>27</v>
      </c>
      <c r="F53" s="12">
        <v>54</v>
      </c>
      <c r="G53" s="12">
        <v>81</v>
      </c>
      <c r="H53" s="12">
        <v>32</v>
      </c>
      <c r="J53" s="12">
        <v>68</v>
      </c>
      <c r="K53" s="12">
        <v>95</v>
      </c>
      <c r="L53" s="12">
        <v>43</v>
      </c>
      <c r="N53" s="12">
        <v>46</v>
      </c>
      <c r="O53" s="12">
        <v>68</v>
      </c>
      <c r="P53" s="12">
        <v>28</v>
      </c>
      <c r="R53" s="12">
        <v>47</v>
      </c>
      <c r="S53" s="12">
        <v>74</v>
      </c>
      <c r="T53" s="12">
        <v>27</v>
      </c>
      <c r="V53" s="12">
        <v>59</v>
      </c>
      <c r="W53" s="12">
        <v>81</v>
      </c>
      <c r="X53" s="12">
        <v>42</v>
      </c>
      <c r="Z53" s="12">
        <v>91</v>
      </c>
      <c r="AA53" s="12">
        <v>99</v>
      </c>
      <c r="AB53" s="12">
        <v>75</v>
      </c>
      <c r="AD53" s="13">
        <v>94</v>
      </c>
      <c r="AE53" s="13">
        <v>100</v>
      </c>
      <c r="AF53" s="13">
        <v>74</v>
      </c>
    </row>
    <row r="54" spans="1:32" ht="12.75">
      <c r="A54" s="18">
        <v>38857</v>
      </c>
      <c r="B54" s="19">
        <v>54</v>
      </c>
      <c r="C54" s="19">
        <v>74</v>
      </c>
      <c r="D54" s="19">
        <v>27</v>
      </c>
      <c r="F54" s="19">
        <v>43</v>
      </c>
      <c r="G54" s="19">
        <v>67</v>
      </c>
      <c r="H54" s="19">
        <v>25</v>
      </c>
      <c r="J54" s="19">
        <v>63</v>
      </c>
      <c r="K54" s="19">
        <v>83</v>
      </c>
      <c r="L54" s="19">
        <v>45</v>
      </c>
      <c r="N54" s="19">
        <v>45</v>
      </c>
      <c r="O54" s="19">
        <v>64</v>
      </c>
      <c r="P54" s="19">
        <v>28</v>
      </c>
      <c r="R54" s="19">
        <v>44</v>
      </c>
      <c r="S54" s="19">
        <v>64</v>
      </c>
      <c r="T54" s="19">
        <v>24</v>
      </c>
      <c r="V54" s="19">
        <v>51</v>
      </c>
      <c r="W54" s="19">
        <v>68</v>
      </c>
      <c r="X54" s="19">
        <v>43</v>
      </c>
      <c r="Z54" s="19">
        <v>76</v>
      </c>
      <c r="AA54" s="19">
        <v>98</v>
      </c>
      <c r="AB54" s="19">
        <v>41</v>
      </c>
      <c r="AD54" s="20">
        <v>74</v>
      </c>
      <c r="AE54" s="20">
        <v>95</v>
      </c>
      <c r="AF54" s="20">
        <v>48</v>
      </c>
    </row>
    <row r="55" spans="1:32" ht="12.75">
      <c r="A55" s="11">
        <v>38858</v>
      </c>
      <c r="B55" s="12">
        <v>51</v>
      </c>
      <c r="C55" s="12">
        <v>73</v>
      </c>
      <c r="D55" s="12">
        <v>30</v>
      </c>
      <c r="F55" s="12">
        <v>45</v>
      </c>
      <c r="G55" s="12">
        <v>67</v>
      </c>
      <c r="H55" s="12">
        <v>25</v>
      </c>
      <c r="J55" s="12">
        <v>56</v>
      </c>
      <c r="K55" s="12">
        <v>76</v>
      </c>
      <c r="L55" s="12">
        <v>36</v>
      </c>
      <c r="N55" s="12">
        <v>52</v>
      </c>
      <c r="O55" s="12">
        <v>84</v>
      </c>
      <c r="P55" s="12">
        <v>30</v>
      </c>
      <c r="R55" s="12">
        <v>63</v>
      </c>
      <c r="S55" s="12">
        <v>94</v>
      </c>
      <c r="T55" s="12">
        <v>45</v>
      </c>
      <c r="V55" s="12">
        <v>53</v>
      </c>
      <c r="W55" s="12">
        <v>70</v>
      </c>
      <c r="X55" s="12">
        <v>42</v>
      </c>
      <c r="Z55" s="12">
        <v>67</v>
      </c>
      <c r="AA55" s="12">
        <v>92</v>
      </c>
      <c r="AB55" s="12">
        <v>41</v>
      </c>
      <c r="AD55" s="13">
        <v>64</v>
      </c>
      <c r="AE55" s="13">
        <v>91</v>
      </c>
      <c r="AF55" s="13">
        <v>31</v>
      </c>
    </row>
    <row r="56" spans="1:32" ht="12.75">
      <c r="A56" s="18">
        <v>38859</v>
      </c>
      <c r="B56" s="19">
        <v>57</v>
      </c>
      <c r="C56" s="19">
        <v>82</v>
      </c>
      <c r="D56" s="19">
        <v>27</v>
      </c>
      <c r="F56" s="19">
        <v>70</v>
      </c>
      <c r="G56" s="19">
        <v>100</v>
      </c>
      <c r="H56" s="19">
        <v>40</v>
      </c>
      <c r="J56" s="19">
        <v>44</v>
      </c>
      <c r="K56" s="19">
        <v>73</v>
      </c>
      <c r="L56" s="19">
        <v>19</v>
      </c>
      <c r="N56" s="19">
        <v>84</v>
      </c>
      <c r="O56" s="19">
        <v>99</v>
      </c>
      <c r="P56" s="19">
        <v>64</v>
      </c>
      <c r="R56" s="19">
        <v>70</v>
      </c>
      <c r="S56" s="19">
        <v>96</v>
      </c>
      <c r="T56" s="19">
        <v>42</v>
      </c>
      <c r="V56" s="19">
        <v>55</v>
      </c>
      <c r="W56" s="19">
        <v>81</v>
      </c>
      <c r="X56" s="19">
        <v>41</v>
      </c>
      <c r="Z56" s="19">
        <v>70</v>
      </c>
      <c r="AA56" s="19">
        <v>97</v>
      </c>
      <c r="AB56" s="19">
        <v>45</v>
      </c>
      <c r="AD56" s="20">
        <v>69</v>
      </c>
      <c r="AE56" s="20">
        <v>98</v>
      </c>
      <c r="AF56" s="20">
        <v>42</v>
      </c>
    </row>
    <row r="57" spans="1:32" ht="12.75">
      <c r="A57" s="11">
        <v>38860</v>
      </c>
      <c r="B57" s="12">
        <v>59</v>
      </c>
      <c r="C57" s="12">
        <v>86</v>
      </c>
      <c r="D57" s="12">
        <v>30</v>
      </c>
      <c r="F57" s="12">
        <v>67</v>
      </c>
      <c r="G57" s="12">
        <v>99</v>
      </c>
      <c r="H57" s="12">
        <v>41</v>
      </c>
      <c r="J57" s="12">
        <v>39</v>
      </c>
      <c r="K57" s="12">
        <v>59</v>
      </c>
      <c r="L57" s="12">
        <v>22</v>
      </c>
      <c r="N57" s="12">
        <v>72</v>
      </c>
      <c r="O57" s="12">
        <v>99</v>
      </c>
      <c r="P57" s="12">
        <v>42</v>
      </c>
      <c r="R57" s="12">
        <v>55</v>
      </c>
      <c r="S57" s="12">
        <v>85</v>
      </c>
      <c r="T57" s="12">
        <v>31</v>
      </c>
      <c r="V57" s="12">
        <v>65</v>
      </c>
      <c r="W57" s="12">
        <v>86</v>
      </c>
      <c r="X57" s="12">
        <v>40</v>
      </c>
      <c r="Z57" s="12">
        <v>87</v>
      </c>
      <c r="AA57" s="12">
        <v>99</v>
      </c>
      <c r="AB57" s="12">
        <v>52</v>
      </c>
      <c r="AD57" s="13">
        <v>86</v>
      </c>
      <c r="AE57" s="13">
        <v>100</v>
      </c>
      <c r="AF57" s="13">
        <v>69</v>
      </c>
    </row>
    <row r="58" spans="1:32" ht="12.75">
      <c r="A58" s="18">
        <v>38861</v>
      </c>
      <c r="B58" s="19">
        <v>53</v>
      </c>
      <c r="C58" s="19">
        <v>86</v>
      </c>
      <c r="D58" s="19">
        <v>26</v>
      </c>
      <c r="F58" s="19">
        <v>46</v>
      </c>
      <c r="G58" s="19">
        <v>66</v>
      </c>
      <c r="H58" s="19">
        <v>31</v>
      </c>
      <c r="J58" s="19">
        <v>61</v>
      </c>
      <c r="K58" s="19">
        <v>80</v>
      </c>
      <c r="L58" s="19">
        <v>44</v>
      </c>
      <c r="N58" s="19">
        <v>63</v>
      </c>
      <c r="O58" s="19">
        <v>99</v>
      </c>
      <c r="P58" s="19">
        <v>29</v>
      </c>
      <c r="R58" s="19">
        <v>42</v>
      </c>
      <c r="S58" s="19">
        <v>63</v>
      </c>
      <c r="T58" s="19">
        <v>20</v>
      </c>
      <c r="V58" s="19">
        <v>57</v>
      </c>
      <c r="W58" s="19">
        <v>87</v>
      </c>
      <c r="X58" s="19">
        <v>40</v>
      </c>
      <c r="Z58" s="19">
        <v>69</v>
      </c>
      <c r="AA58" s="19">
        <v>98</v>
      </c>
      <c r="AB58" s="19">
        <v>38</v>
      </c>
      <c r="AD58" s="20">
        <v>77</v>
      </c>
      <c r="AE58" s="20">
        <v>99</v>
      </c>
      <c r="AF58" s="20">
        <v>45</v>
      </c>
    </row>
    <row r="59" spans="1:32" ht="12.75">
      <c r="A59" s="11">
        <v>38862</v>
      </c>
      <c r="B59" s="12">
        <v>44</v>
      </c>
      <c r="C59" s="12">
        <v>78</v>
      </c>
      <c r="D59" s="12">
        <v>12</v>
      </c>
      <c r="F59" s="12">
        <v>54</v>
      </c>
      <c r="G59" s="12">
        <v>83</v>
      </c>
      <c r="H59" s="12">
        <v>33</v>
      </c>
      <c r="J59" s="12">
        <v>67</v>
      </c>
      <c r="K59" s="12">
        <v>87</v>
      </c>
      <c r="L59" s="12">
        <v>43</v>
      </c>
      <c r="N59" s="12">
        <v>59</v>
      </c>
      <c r="O59" s="12">
        <v>83</v>
      </c>
      <c r="P59" s="12">
        <v>31</v>
      </c>
      <c r="R59" s="12">
        <v>39</v>
      </c>
      <c r="S59" s="12">
        <v>66</v>
      </c>
      <c r="T59" s="12">
        <v>20</v>
      </c>
      <c r="V59" s="12">
        <v>56</v>
      </c>
      <c r="W59" s="12">
        <v>83</v>
      </c>
      <c r="X59" s="12">
        <v>40</v>
      </c>
      <c r="Z59" s="12">
        <v>69</v>
      </c>
      <c r="AA59" s="12">
        <v>99</v>
      </c>
      <c r="AB59" s="12">
        <v>39</v>
      </c>
      <c r="AD59" s="13">
        <v>85</v>
      </c>
      <c r="AE59" s="13">
        <v>100</v>
      </c>
      <c r="AF59" s="13">
        <v>61</v>
      </c>
    </row>
    <row r="60" spans="1:32" ht="12.75">
      <c r="A60" s="18">
        <v>38863</v>
      </c>
      <c r="B60" s="19">
        <v>38</v>
      </c>
      <c r="C60" s="19">
        <v>57</v>
      </c>
      <c r="D60" s="19">
        <v>15</v>
      </c>
      <c r="F60" s="19">
        <v>64</v>
      </c>
      <c r="G60" s="19">
        <v>95</v>
      </c>
      <c r="H60" s="19">
        <v>33</v>
      </c>
      <c r="J60" s="19">
        <v>68</v>
      </c>
      <c r="K60" s="19">
        <v>84</v>
      </c>
      <c r="L60" s="19">
        <v>47</v>
      </c>
      <c r="N60" s="19">
        <v>70</v>
      </c>
      <c r="O60" s="19">
        <v>97</v>
      </c>
      <c r="P60" s="19">
        <v>42</v>
      </c>
      <c r="R60" s="19">
        <v>22</v>
      </c>
      <c r="S60" s="19">
        <v>42</v>
      </c>
      <c r="T60" s="19">
        <v>13</v>
      </c>
      <c r="V60" s="19">
        <v>67</v>
      </c>
      <c r="W60" s="19">
        <v>91</v>
      </c>
      <c r="X60" s="19">
        <v>45</v>
      </c>
      <c r="Z60" s="19">
        <v>85</v>
      </c>
      <c r="AA60" s="19">
        <v>99</v>
      </c>
      <c r="AB60" s="19">
        <v>64</v>
      </c>
      <c r="AD60" s="20">
        <v>80</v>
      </c>
      <c r="AE60" s="20">
        <v>100</v>
      </c>
      <c r="AF60" s="20">
        <v>46</v>
      </c>
    </row>
    <row r="61" spans="1:32" ht="12.75">
      <c r="A61" s="11">
        <v>38864</v>
      </c>
      <c r="B61" s="12">
        <v>35</v>
      </c>
      <c r="C61" s="12">
        <v>58</v>
      </c>
      <c r="D61" s="12">
        <v>16</v>
      </c>
      <c r="F61" s="12">
        <v>63</v>
      </c>
      <c r="G61" s="12">
        <v>98</v>
      </c>
      <c r="H61" s="12">
        <v>32</v>
      </c>
      <c r="J61" s="12">
        <v>63</v>
      </c>
      <c r="K61" s="12">
        <v>88</v>
      </c>
      <c r="L61" s="12">
        <v>32</v>
      </c>
      <c r="N61" s="12">
        <v>67</v>
      </c>
      <c r="O61" s="12">
        <v>99</v>
      </c>
      <c r="P61" s="12">
        <v>36</v>
      </c>
      <c r="R61" s="12">
        <v>23</v>
      </c>
      <c r="S61" s="12">
        <v>40</v>
      </c>
      <c r="T61" s="12">
        <v>12</v>
      </c>
      <c r="V61" s="12">
        <v>63</v>
      </c>
      <c r="W61" s="12">
        <v>91</v>
      </c>
      <c r="X61" s="12">
        <v>45</v>
      </c>
      <c r="Z61" s="12">
        <v>77</v>
      </c>
      <c r="AA61" s="12">
        <v>99</v>
      </c>
      <c r="AB61" s="12">
        <v>46</v>
      </c>
      <c r="AD61" s="13">
        <v>79</v>
      </c>
      <c r="AE61" s="13">
        <v>93</v>
      </c>
      <c r="AF61" s="13">
        <v>61</v>
      </c>
    </row>
    <row r="62" spans="1:32" ht="12.75">
      <c r="A62" s="18">
        <v>38865</v>
      </c>
      <c r="B62" s="19">
        <v>33</v>
      </c>
      <c r="C62" s="19">
        <v>53</v>
      </c>
      <c r="D62" s="19">
        <v>14</v>
      </c>
      <c r="F62" s="19">
        <v>54</v>
      </c>
      <c r="G62" s="19">
        <v>83</v>
      </c>
      <c r="H62" s="19">
        <v>29</v>
      </c>
      <c r="J62" s="19">
        <v>51</v>
      </c>
      <c r="K62" s="19">
        <v>83</v>
      </c>
      <c r="L62" s="19">
        <v>23</v>
      </c>
      <c r="N62" s="19">
        <v>57</v>
      </c>
      <c r="O62" s="19">
        <v>85</v>
      </c>
      <c r="P62" s="19">
        <v>30</v>
      </c>
      <c r="R62" s="19">
        <v>42</v>
      </c>
      <c r="S62" s="19">
        <v>74</v>
      </c>
      <c r="T62" s="19">
        <v>22</v>
      </c>
      <c r="V62" s="19">
        <v>62</v>
      </c>
      <c r="W62" s="19">
        <v>83</v>
      </c>
      <c r="X62" s="19">
        <v>44</v>
      </c>
      <c r="Z62" s="19">
        <v>68</v>
      </c>
      <c r="AA62" s="19">
        <v>89</v>
      </c>
      <c r="AB62" s="19">
        <v>49</v>
      </c>
      <c r="AD62" s="20">
        <v>83</v>
      </c>
      <c r="AE62" s="20">
        <v>98</v>
      </c>
      <c r="AF62" s="20">
        <v>52</v>
      </c>
    </row>
    <row r="63" spans="1:32" ht="12.75">
      <c r="A63" s="11">
        <v>38866</v>
      </c>
      <c r="B63" s="12">
        <v>31</v>
      </c>
      <c r="C63" s="12">
        <v>49</v>
      </c>
      <c r="D63" s="12">
        <v>13</v>
      </c>
      <c r="F63" s="12">
        <v>65</v>
      </c>
      <c r="G63" s="12">
        <v>93</v>
      </c>
      <c r="H63" s="12">
        <v>32</v>
      </c>
      <c r="J63" s="12">
        <v>42</v>
      </c>
      <c r="K63" s="12">
        <v>66</v>
      </c>
      <c r="L63" s="12">
        <v>21</v>
      </c>
      <c r="N63" s="12">
        <v>63</v>
      </c>
      <c r="O63" s="12">
        <v>92</v>
      </c>
      <c r="P63" s="12">
        <v>35</v>
      </c>
      <c r="R63" s="12">
        <v>50</v>
      </c>
      <c r="S63" s="12">
        <v>88</v>
      </c>
      <c r="T63" s="12">
        <v>23</v>
      </c>
      <c r="V63" s="12">
        <v>66</v>
      </c>
      <c r="W63" s="12">
        <v>90</v>
      </c>
      <c r="X63" s="12">
        <v>42</v>
      </c>
      <c r="Z63" s="12">
        <v>68</v>
      </c>
      <c r="AA63" s="12">
        <v>88</v>
      </c>
      <c r="AB63" s="12">
        <v>43</v>
      </c>
      <c r="AD63" s="13">
        <v>77</v>
      </c>
      <c r="AE63" s="13">
        <v>98</v>
      </c>
      <c r="AF63" s="13">
        <v>56</v>
      </c>
    </row>
    <row r="64" spans="1:32" ht="15">
      <c r="A64" s="18">
        <v>38867</v>
      </c>
      <c r="B64" s="19">
        <v>31</v>
      </c>
      <c r="C64" s="19">
        <v>63</v>
      </c>
      <c r="D64" s="19">
        <v>12</v>
      </c>
      <c r="F64" s="19">
        <v>56</v>
      </c>
      <c r="G64" s="19">
        <v>87</v>
      </c>
      <c r="H64" s="19">
        <v>31</v>
      </c>
      <c r="J64" s="19">
        <v>40</v>
      </c>
      <c r="K64" s="19">
        <v>65</v>
      </c>
      <c r="L64" s="19">
        <v>21</v>
      </c>
      <c r="N64" s="19">
        <v>75</v>
      </c>
      <c r="O64" s="19">
        <v>93</v>
      </c>
      <c r="P64" s="19">
        <v>56</v>
      </c>
      <c r="R64" s="19">
        <v>81</v>
      </c>
      <c r="S64" s="19">
        <v>96</v>
      </c>
      <c r="T64" s="19">
        <v>60</v>
      </c>
      <c r="V64" s="19">
        <v>60</v>
      </c>
      <c r="W64" s="19">
        <v>83</v>
      </c>
      <c r="X64" s="19">
        <v>40</v>
      </c>
      <c r="Z64" s="19">
        <v>57</v>
      </c>
      <c r="AA64" s="19">
        <v>86</v>
      </c>
      <c r="AB64" s="19">
        <v>37</v>
      </c>
      <c r="AD64" s="30">
        <v>65</v>
      </c>
      <c r="AE64" s="30">
        <v>97</v>
      </c>
      <c r="AF64" s="30">
        <v>37</v>
      </c>
    </row>
    <row r="65" spans="1:32" ht="12.75">
      <c r="A65" s="11">
        <v>38868</v>
      </c>
      <c r="B65" s="12">
        <v>54</v>
      </c>
      <c r="C65" s="12">
        <v>75</v>
      </c>
      <c r="D65" s="12">
        <v>28</v>
      </c>
      <c r="F65" s="12">
        <v>44</v>
      </c>
      <c r="G65" s="12">
        <v>99</v>
      </c>
      <c r="H65" s="12">
        <v>19</v>
      </c>
      <c r="J65" s="12">
        <v>44</v>
      </c>
      <c r="K65" s="12">
        <v>76</v>
      </c>
      <c r="L65" s="12">
        <v>20</v>
      </c>
      <c r="N65" s="12">
        <v>56</v>
      </c>
      <c r="O65" s="12">
        <v>88</v>
      </c>
      <c r="P65" s="12">
        <v>31</v>
      </c>
      <c r="R65" s="12">
        <v>69</v>
      </c>
      <c r="S65" s="12">
        <v>87</v>
      </c>
      <c r="T65" s="12">
        <v>43</v>
      </c>
      <c r="V65" s="12">
        <v>55</v>
      </c>
      <c r="W65" s="12">
        <v>76</v>
      </c>
      <c r="X65" s="12">
        <v>37</v>
      </c>
      <c r="Z65" s="12">
        <v>69</v>
      </c>
      <c r="AA65" s="12">
        <v>98</v>
      </c>
      <c r="AB65" s="12">
        <v>33</v>
      </c>
      <c r="AD65" s="13">
        <v>98</v>
      </c>
      <c r="AE65" s="13">
        <v>100</v>
      </c>
      <c r="AF65" s="13">
        <v>84</v>
      </c>
    </row>
    <row r="66" spans="1:32" ht="12.75">
      <c r="A66" s="18">
        <v>38869</v>
      </c>
      <c r="B66" s="19">
        <v>53</v>
      </c>
      <c r="C66" s="19">
        <v>69</v>
      </c>
      <c r="D66" s="19">
        <v>28</v>
      </c>
      <c r="F66" s="19">
        <v>60</v>
      </c>
      <c r="G66" s="19">
        <v>99</v>
      </c>
      <c r="H66" s="19">
        <v>31</v>
      </c>
      <c r="J66" s="19">
        <v>59</v>
      </c>
      <c r="K66" s="19">
        <v>86</v>
      </c>
      <c r="L66" s="19">
        <v>31</v>
      </c>
      <c r="N66" s="19">
        <v>67</v>
      </c>
      <c r="O66" s="19">
        <v>82</v>
      </c>
      <c r="P66" s="19">
        <v>46</v>
      </c>
      <c r="R66" s="19">
        <v>61</v>
      </c>
      <c r="S66" s="19">
        <v>85</v>
      </c>
      <c r="T66" s="19">
        <v>27</v>
      </c>
      <c r="V66" s="19">
        <v>56</v>
      </c>
      <c r="W66" s="19">
        <v>71</v>
      </c>
      <c r="X66" s="19">
        <v>40</v>
      </c>
      <c r="Z66" s="19">
        <v>73</v>
      </c>
      <c r="AA66" s="19">
        <v>97</v>
      </c>
      <c r="AB66" s="19">
        <v>49</v>
      </c>
      <c r="AD66" s="20">
        <v>89</v>
      </c>
      <c r="AE66" s="20">
        <v>100</v>
      </c>
      <c r="AF66" s="20">
        <v>70</v>
      </c>
    </row>
    <row r="67" spans="1:32" ht="12.75">
      <c r="A67" s="11">
        <v>38870</v>
      </c>
      <c r="B67" s="12">
        <v>45</v>
      </c>
      <c r="C67" s="12">
        <v>72</v>
      </c>
      <c r="D67" s="12">
        <v>14</v>
      </c>
      <c r="F67" s="12">
        <v>38</v>
      </c>
      <c r="G67" s="12">
        <v>54</v>
      </c>
      <c r="H67" s="12">
        <v>23</v>
      </c>
      <c r="J67" s="12">
        <v>63</v>
      </c>
      <c r="K67" s="12">
        <v>87</v>
      </c>
      <c r="L67" s="12">
        <v>34</v>
      </c>
      <c r="N67" s="12">
        <v>65</v>
      </c>
      <c r="O67" s="12">
        <v>85</v>
      </c>
      <c r="P67" s="12">
        <v>43</v>
      </c>
      <c r="R67" s="12">
        <v>49</v>
      </c>
      <c r="S67" s="12">
        <v>83</v>
      </c>
      <c r="T67" s="12">
        <v>22</v>
      </c>
      <c r="V67" s="12">
        <v>57</v>
      </c>
      <c r="W67" s="12">
        <v>77</v>
      </c>
      <c r="X67" s="12">
        <v>39</v>
      </c>
      <c r="Z67" s="12">
        <v>75</v>
      </c>
      <c r="AA67" s="12">
        <v>92</v>
      </c>
      <c r="AB67" s="12">
        <v>51</v>
      </c>
      <c r="AD67" s="13">
        <v>80</v>
      </c>
      <c r="AE67" s="13">
        <v>94</v>
      </c>
      <c r="AF67" s="13">
        <v>52</v>
      </c>
    </row>
    <row r="68" spans="1:32" ht="12.75">
      <c r="A68" s="18">
        <v>38871</v>
      </c>
      <c r="B68" s="19">
        <v>45</v>
      </c>
      <c r="C68" s="19">
        <v>71</v>
      </c>
      <c r="D68" s="19">
        <v>14</v>
      </c>
      <c r="F68" s="19">
        <v>48</v>
      </c>
      <c r="G68" s="19">
        <v>86</v>
      </c>
      <c r="H68" s="19">
        <v>26</v>
      </c>
      <c r="J68" s="19">
        <v>58</v>
      </c>
      <c r="K68" s="19">
        <v>74</v>
      </c>
      <c r="L68" s="19">
        <v>42</v>
      </c>
      <c r="N68" s="19">
        <v>64</v>
      </c>
      <c r="O68" s="19">
        <v>82</v>
      </c>
      <c r="P68" s="19">
        <v>41</v>
      </c>
      <c r="R68" s="19">
        <v>51</v>
      </c>
      <c r="S68" s="19">
        <v>78</v>
      </c>
      <c r="T68" s="19">
        <v>26</v>
      </c>
      <c r="V68" s="19">
        <v>59</v>
      </c>
      <c r="W68" s="19">
        <v>78</v>
      </c>
      <c r="X68" s="19">
        <v>38</v>
      </c>
      <c r="Z68" s="19">
        <v>67</v>
      </c>
      <c r="AA68" s="19">
        <v>90</v>
      </c>
      <c r="AB68" s="19">
        <v>32</v>
      </c>
      <c r="AD68" s="20">
        <v>76</v>
      </c>
      <c r="AE68" s="20">
        <v>97</v>
      </c>
      <c r="AF68" s="20">
        <v>47</v>
      </c>
    </row>
    <row r="69" spans="1:32" ht="12.75">
      <c r="A69" s="11">
        <v>38872</v>
      </c>
      <c r="B69" s="12">
        <v>49</v>
      </c>
      <c r="C69" s="12">
        <v>77</v>
      </c>
      <c r="D69" s="12">
        <v>22</v>
      </c>
      <c r="F69" s="12">
        <v>97</v>
      </c>
      <c r="G69" s="12">
        <v>100</v>
      </c>
      <c r="H69" s="12">
        <v>88</v>
      </c>
      <c r="J69" s="12">
        <v>72</v>
      </c>
      <c r="K69" s="12">
        <v>100</v>
      </c>
      <c r="L69" s="12">
        <v>37</v>
      </c>
      <c r="N69" s="12">
        <v>59</v>
      </c>
      <c r="O69" s="12">
        <v>84</v>
      </c>
      <c r="P69" s="12">
        <v>32</v>
      </c>
      <c r="R69" s="12">
        <v>62</v>
      </c>
      <c r="S69" s="12">
        <v>81</v>
      </c>
      <c r="T69" s="12">
        <v>38</v>
      </c>
      <c r="V69" s="12">
        <v>58</v>
      </c>
      <c r="W69" s="12">
        <v>81</v>
      </c>
      <c r="X69" s="12">
        <v>42</v>
      </c>
      <c r="Z69" s="12">
        <v>73</v>
      </c>
      <c r="AA69" s="12">
        <v>89</v>
      </c>
      <c r="AB69" s="12">
        <v>54</v>
      </c>
      <c r="AD69" s="13">
        <v>67</v>
      </c>
      <c r="AE69" s="13">
        <v>93</v>
      </c>
      <c r="AF69" s="13">
        <v>34</v>
      </c>
    </row>
    <row r="70" spans="1:32" ht="12.75">
      <c r="A70" s="18">
        <v>38873</v>
      </c>
      <c r="B70" s="19">
        <v>56</v>
      </c>
      <c r="C70" s="19">
        <v>80</v>
      </c>
      <c r="D70" s="19">
        <v>26</v>
      </c>
      <c r="F70" s="19">
        <v>88</v>
      </c>
      <c r="G70" s="19">
        <v>100</v>
      </c>
      <c r="H70" s="19">
        <v>62</v>
      </c>
      <c r="J70" s="19">
        <v>83</v>
      </c>
      <c r="K70" s="19">
        <v>100</v>
      </c>
      <c r="L70" s="19">
        <v>49</v>
      </c>
      <c r="N70" s="19">
        <v>55</v>
      </c>
      <c r="O70" s="19">
        <v>76</v>
      </c>
      <c r="P70" s="19">
        <v>28</v>
      </c>
      <c r="R70" s="19">
        <v>48</v>
      </c>
      <c r="S70" s="19">
        <v>80</v>
      </c>
      <c r="T70" s="19">
        <v>10</v>
      </c>
      <c r="V70" s="19">
        <v>54</v>
      </c>
      <c r="W70" s="19">
        <v>71</v>
      </c>
      <c r="X70" s="19">
        <v>42</v>
      </c>
      <c r="Z70" s="19">
        <v>75</v>
      </c>
      <c r="AA70" s="19">
        <v>98</v>
      </c>
      <c r="AB70" s="19">
        <v>44</v>
      </c>
      <c r="AD70" s="20">
        <v>75</v>
      </c>
      <c r="AE70" s="20">
        <v>95</v>
      </c>
      <c r="AF70" s="20">
        <v>48</v>
      </c>
    </row>
    <row r="71" spans="1:32" ht="12.75">
      <c r="A71" s="11">
        <v>38874</v>
      </c>
      <c r="B71" s="12">
        <v>52</v>
      </c>
      <c r="C71" s="12">
        <v>70</v>
      </c>
      <c r="D71" s="12">
        <v>33</v>
      </c>
      <c r="F71" s="12">
        <v>74</v>
      </c>
      <c r="G71" s="12">
        <v>97</v>
      </c>
      <c r="H71" s="12">
        <v>45</v>
      </c>
      <c r="J71" s="12">
        <v>71</v>
      </c>
      <c r="K71" s="12">
        <v>100</v>
      </c>
      <c r="L71" s="12">
        <v>38</v>
      </c>
      <c r="N71" s="12">
        <v>53</v>
      </c>
      <c r="O71" s="12">
        <v>82</v>
      </c>
      <c r="P71" s="12">
        <v>22</v>
      </c>
      <c r="R71" s="12">
        <v>55</v>
      </c>
      <c r="S71" s="12">
        <v>82</v>
      </c>
      <c r="T71" s="12">
        <v>30</v>
      </c>
      <c r="V71" s="12">
        <v>50</v>
      </c>
      <c r="W71" s="12">
        <v>64</v>
      </c>
      <c r="X71" s="12">
        <v>43</v>
      </c>
      <c r="Z71" s="12">
        <v>63</v>
      </c>
      <c r="AA71" s="12">
        <v>96</v>
      </c>
      <c r="AB71" s="12">
        <v>36</v>
      </c>
      <c r="AD71" s="13">
        <v>72</v>
      </c>
      <c r="AE71" s="13">
        <v>95</v>
      </c>
      <c r="AF71" s="13">
        <v>40</v>
      </c>
    </row>
    <row r="72" spans="1:32" ht="12.75">
      <c r="A72" s="18">
        <v>38875</v>
      </c>
      <c r="B72" s="19">
        <v>43</v>
      </c>
      <c r="C72" s="19">
        <v>75</v>
      </c>
      <c r="D72" s="19">
        <v>14</v>
      </c>
      <c r="F72" s="19">
        <v>78</v>
      </c>
      <c r="G72" s="19">
        <v>99</v>
      </c>
      <c r="H72" s="19">
        <v>47</v>
      </c>
      <c r="J72" s="19">
        <v>62</v>
      </c>
      <c r="K72" s="19">
        <v>96</v>
      </c>
      <c r="L72" s="19">
        <v>40</v>
      </c>
      <c r="N72" s="19">
        <v>55</v>
      </c>
      <c r="O72" s="19">
        <v>74</v>
      </c>
      <c r="P72" s="19">
        <v>34</v>
      </c>
      <c r="R72" s="19">
        <v>60</v>
      </c>
      <c r="S72" s="19">
        <v>87</v>
      </c>
      <c r="T72" s="19">
        <v>28</v>
      </c>
      <c r="V72" s="19">
        <v>52</v>
      </c>
      <c r="W72" s="19">
        <v>67</v>
      </c>
      <c r="X72" s="19">
        <v>44</v>
      </c>
      <c r="Z72" s="19">
        <v>53</v>
      </c>
      <c r="AA72" s="19">
        <v>81</v>
      </c>
      <c r="AB72" s="19">
        <v>39</v>
      </c>
      <c r="AD72" s="20">
        <v>70</v>
      </c>
      <c r="AE72" s="20">
        <v>90</v>
      </c>
      <c r="AF72" s="20">
        <v>44</v>
      </c>
    </row>
    <row r="73" spans="1:32" ht="12.75">
      <c r="A73" s="11">
        <v>38876</v>
      </c>
      <c r="B73" s="12">
        <v>49</v>
      </c>
      <c r="C73" s="12">
        <v>72</v>
      </c>
      <c r="D73" s="12">
        <v>24</v>
      </c>
      <c r="F73" s="12">
        <v>77</v>
      </c>
      <c r="G73" s="12">
        <v>99</v>
      </c>
      <c r="H73" s="12">
        <v>52</v>
      </c>
      <c r="J73" s="12">
        <v>72</v>
      </c>
      <c r="K73" s="12">
        <v>99</v>
      </c>
      <c r="L73" s="12">
        <v>50</v>
      </c>
      <c r="N73" s="12">
        <v>51</v>
      </c>
      <c r="O73" s="12">
        <v>70</v>
      </c>
      <c r="P73" s="12">
        <v>35</v>
      </c>
      <c r="R73" s="12">
        <v>51</v>
      </c>
      <c r="S73" s="12">
        <v>86</v>
      </c>
      <c r="T73" s="12">
        <v>15</v>
      </c>
      <c r="V73" s="12">
        <v>53</v>
      </c>
      <c r="W73" s="12">
        <v>72</v>
      </c>
      <c r="X73" s="12">
        <v>42</v>
      </c>
      <c r="Z73" s="12">
        <v>54</v>
      </c>
      <c r="AA73" s="12">
        <v>84</v>
      </c>
      <c r="AB73" s="12">
        <v>39</v>
      </c>
      <c r="AD73" s="13">
        <v>67</v>
      </c>
      <c r="AE73" s="13">
        <v>91</v>
      </c>
      <c r="AF73" s="13">
        <v>30</v>
      </c>
    </row>
    <row r="74" spans="1:32" ht="12.75">
      <c r="A74" s="18">
        <v>38877</v>
      </c>
      <c r="B74" s="19">
        <v>60</v>
      </c>
      <c r="C74" s="19">
        <v>81</v>
      </c>
      <c r="D74" s="19">
        <v>32</v>
      </c>
      <c r="F74" s="19">
        <v>62</v>
      </c>
      <c r="G74" s="19">
        <v>86</v>
      </c>
      <c r="H74" s="19">
        <v>34</v>
      </c>
      <c r="J74" s="19">
        <v>60</v>
      </c>
      <c r="K74" s="19">
        <v>99</v>
      </c>
      <c r="L74" s="19">
        <v>30</v>
      </c>
      <c r="N74" s="19">
        <v>40</v>
      </c>
      <c r="O74" s="19">
        <v>59</v>
      </c>
      <c r="P74" s="19">
        <v>27</v>
      </c>
      <c r="R74" s="19">
        <v>47</v>
      </c>
      <c r="S74" s="19">
        <v>83</v>
      </c>
      <c r="T74" s="19">
        <v>10</v>
      </c>
      <c r="V74" s="19">
        <v>56</v>
      </c>
      <c r="W74" s="19">
        <v>80</v>
      </c>
      <c r="X74" s="19">
        <v>43</v>
      </c>
      <c r="Z74" s="19">
        <v>59</v>
      </c>
      <c r="AA74" s="19">
        <v>87</v>
      </c>
      <c r="AB74" s="19">
        <v>41</v>
      </c>
      <c r="AD74" s="20">
        <v>77</v>
      </c>
      <c r="AE74" s="20">
        <v>100</v>
      </c>
      <c r="AF74" s="20">
        <v>42</v>
      </c>
    </row>
    <row r="75" spans="1:32" ht="12.75">
      <c r="A75" s="11">
        <v>38878</v>
      </c>
      <c r="B75" s="12">
        <v>75</v>
      </c>
      <c r="C75" s="12">
        <v>90</v>
      </c>
      <c r="D75" s="12">
        <v>46</v>
      </c>
      <c r="F75" s="12">
        <v>60</v>
      </c>
      <c r="G75" s="12">
        <v>89</v>
      </c>
      <c r="H75" s="12">
        <v>39</v>
      </c>
      <c r="J75" s="12">
        <v>52</v>
      </c>
      <c r="K75" s="12">
        <v>79</v>
      </c>
      <c r="L75" s="12">
        <v>24</v>
      </c>
      <c r="N75" s="12">
        <v>49</v>
      </c>
      <c r="O75" s="12">
        <v>100</v>
      </c>
      <c r="P75" s="12">
        <v>26</v>
      </c>
      <c r="R75" s="12">
        <v>53</v>
      </c>
      <c r="S75" s="12">
        <v>87</v>
      </c>
      <c r="T75" s="12">
        <v>20</v>
      </c>
      <c r="V75" s="12">
        <v>63</v>
      </c>
      <c r="W75" s="12">
        <v>94</v>
      </c>
      <c r="X75" s="12">
        <v>45</v>
      </c>
      <c r="Z75" s="12">
        <v>69</v>
      </c>
      <c r="AA75" s="12">
        <v>88</v>
      </c>
      <c r="AB75" s="12">
        <v>40</v>
      </c>
      <c r="AD75" s="13">
        <v>95</v>
      </c>
      <c r="AE75" s="13">
        <v>100</v>
      </c>
      <c r="AF75" s="13">
        <v>77</v>
      </c>
    </row>
    <row r="76" spans="1:32" ht="12.75">
      <c r="A76" s="18">
        <v>38879</v>
      </c>
      <c r="B76" s="19">
        <v>50</v>
      </c>
      <c r="C76" s="19">
        <v>78</v>
      </c>
      <c r="D76" s="19">
        <v>23</v>
      </c>
      <c r="F76" s="19">
        <v>47</v>
      </c>
      <c r="G76" s="19">
        <v>70</v>
      </c>
      <c r="H76" s="19">
        <v>23</v>
      </c>
      <c r="J76" s="19">
        <v>54</v>
      </c>
      <c r="K76" s="19">
        <v>84</v>
      </c>
      <c r="L76" s="19">
        <v>31</v>
      </c>
      <c r="N76" s="19">
        <v>64</v>
      </c>
      <c r="O76" s="19">
        <v>99</v>
      </c>
      <c r="P76" s="19">
        <v>37</v>
      </c>
      <c r="R76" s="19">
        <v>63</v>
      </c>
      <c r="S76" s="19">
        <v>82</v>
      </c>
      <c r="T76" s="19">
        <v>31</v>
      </c>
      <c r="V76" s="19">
        <v>54</v>
      </c>
      <c r="W76" s="19">
        <v>73</v>
      </c>
      <c r="X76" s="19">
        <v>41</v>
      </c>
      <c r="Z76" s="19">
        <v>59</v>
      </c>
      <c r="AA76" s="19">
        <v>88</v>
      </c>
      <c r="AB76" s="19">
        <v>38</v>
      </c>
      <c r="AD76" s="20">
        <v>88</v>
      </c>
      <c r="AE76" s="20">
        <v>100</v>
      </c>
      <c r="AF76" s="20">
        <v>64</v>
      </c>
    </row>
    <row r="77" spans="1:32" ht="12.75">
      <c r="A77" s="11">
        <v>38880</v>
      </c>
      <c r="B77" s="12">
        <v>41</v>
      </c>
      <c r="C77" s="12">
        <v>76</v>
      </c>
      <c r="D77" s="12">
        <v>19</v>
      </c>
      <c r="F77" s="12">
        <v>41</v>
      </c>
      <c r="G77" s="12">
        <v>67</v>
      </c>
      <c r="H77" s="12">
        <v>22</v>
      </c>
      <c r="J77" s="12">
        <v>41</v>
      </c>
      <c r="K77" s="12">
        <v>62</v>
      </c>
      <c r="L77" s="12">
        <v>18</v>
      </c>
      <c r="N77" s="12">
        <v>74</v>
      </c>
      <c r="O77" s="12">
        <v>99</v>
      </c>
      <c r="P77" s="12">
        <v>45</v>
      </c>
      <c r="R77" s="12">
        <v>59</v>
      </c>
      <c r="S77" s="12">
        <v>93</v>
      </c>
      <c r="T77" s="12">
        <v>26</v>
      </c>
      <c r="V77" s="12">
        <v>48</v>
      </c>
      <c r="W77" s="12">
        <v>63</v>
      </c>
      <c r="X77" s="12">
        <v>35</v>
      </c>
      <c r="Z77" s="12">
        <v>57</v>
      </c>
      <c r="AA77" s="12">
        <v>85</v>
      </c>
      <c r="AB77" s="12">
        <v>39</v>
      </c>
      <c r="AD77" s="13">
        <v>73</v>
      </c>
      <c r="AE77" s="13">
        <v>96</v>
      </c>
      <c r="AF77" s="13">
        <v>49</v>
      </c>
    </row>
    <row r="78" spans="1:32" ht="12.75">
      <c r="A78" s="18">
        <v>38881</v>
      </c>
      <c r="B78" s="19">
        <v>42</v>
      </c>
      <c r="C78" s="19">
        <v>70</v>
      </c>
      <c r="D78" s="19">
        <v>20</v>
      </c>
      <c r="F78" s="19">
        <v>32</v>
      </c>
      <c r="G78" s="19">
        <v>54</v>
      </c>
      <c r="H78" s="19">
        <v>17</v>
      </c>
      <c r="J78" s="19">
        <v>34</v>
      </c>
      <c r="K78" s="19">
        <v>71</v>
      </c>
      <c r="L78" s="19">
        <v>14</v>
      </c>
      <c r="N78" s="19">
        <v>56</v>
      </c>
      <c r="O78" s="19">
        <v>90</v>
      </c>
      <c r="P78" s="19">
        <v>26</v>
      </c>
      <c r="R78" s="19">
        <v>68</v>
      </c>
      <c r="S78" s="19">
        <v>96</v>
      </c>
      <c r="T78" s="19">
        <v>37</v>
      </c>
      <c r="V78" s="19">
        <v>43</v>
      </c>
      <c r="W78" s="19">
        <v>52</v>
      </c>
      <c r="X78" s="19">
        <v>37</v>
      </c>
      <c r="Z78" s="19">
        <v>52</v>
      </c>
      <c r="AA78" s="19">
        <v>79</v>
      </c>
      <c r="AB78" s="19">
        <v>37</v>
      </c>
      <c r="AD78" s="20">
        <v>71</v>
      </c>
      <c r="AE78" s="20">
        <v>96</v>
      </c>
      <c r="AF78" s="20">
        <v>40</v>
      </c>
    </row>
    <row r="79" spans="1:32" ht="12.75">
      <c r="A79" s="11">
        <v>38882</v>
      </c>
      <c r="B79" s="12">
        <v>44</v>
      </c>
      <c r="C79" s="12">
        <v>74</v>
      </c>
      <c r="D79" s="12">
        <v>21</v>
      </c>
      <c r="F79" s="12">
        <v>28</v>
      </c>
      <c r="G79" s="12">
        <v>44</v>
      </c>
      <c r="H79" s="12">
        <v>14</v>
      </c>
      <c r="J79" s="12">
        <v>38</v>
      </c>
      <c r="K79" s="12">
        <v>52</v>
      </c>
      <c r="L79" s="12">
        <v>26</v>
      </c>
      <c r="N79" s="12">
        <v>53</v>
      </c>
      <c r="O79" s="12">
        <v>76</v>
      </c>
      <c r="P79" s="12">
        <v>28</v>
      </c>
      <c r="R79" s="12">
        <v>67</v>
      </c>
      <c r="S79" s="12">
        <v>97</v>
      </c>
      <c r="T79" s="12">
        <v>36</v>
      </c>
      <c r="V79" s="12">
        <v>46</v>
      </c>
      <c r="W79" s="12">
        <v>72</v>
      </c>
      <c r="X79" s="12">
        <v>38</v>
      </c>
      <c r="Z79" s="12">
        <v>58</v>
      </c>
      <c r="AA79" s="12">
        <v>89</v>
      </c>
      <c r="AB79" s="12">
        <v>39</v>
      </c>
      <c r="AD79" s="13">
        <v>55</v>
      </c>
      <c r="AE79" s="13">
        <v>85</v>
      </c>
      <c r="AF79" s="13">
        <v>26</v>
      </c>
    </row>
    <row r="80" spans="1:32" ht="12.75">
      <c r="A80" s="18">
        <v>38883</v>
      </c>
      <c r="B80" s="19">
        <v>41</v>
      </c>
      <c r="C80" s="19">
        <v>65</v>
      </c>
      <c r="D80" s="19">
        <v>18</v>
      </c>
      <c r="F80" s="19">
        <v>31</v>
      </c>
      <c r="G80" s="19">
        <v>44</v>
      </c>
      <c r="H80" s="19">
        <v>19</v>
      </c>
      <c r="J80" s="19">
        <v>41</v>
      </c>
      <c r="K80" s="19">
        <v>69</v>
      </c>
      <c r="L80" s="19">
        <v>21</v>
      </c>
      <c r="N80" s="19">
        <v>62</v>
      </c>
      <c r="O80" s="19">
        <v>86</v>
      </c>
      <c r="P80" s="19">
        <v>34</v>
      </c>
      <c r="R80" s="19">
        <v>49</v>
      </c>
      <c r="S80" s="19">
        <v>76</v>
      </c>
      <c r="T80" s="19">
        <v>26</v>
      </c>
      <c r="V80" s="19">
        <v>44</v>
      </c>
      <c r="W80" s="19">
        <v>62</v>
      </c>
      <c r="X80" s="19">
        <v>36</v>
      </c>
      <c r="Z80" s="19">
        <v>52</v>
      </c>
      <c r="AA80" s="19">
        <v>85</v>
      </c>
      <c r="AB80" s="19">
        <v>36</v>
      </c>
      <c r="AD80" s="20">
        <v>58</v>
      </c>
      <c r="AE80" s="20">
        <v>87</v>
      </c>
      <c r="AF80" s="20">
        <v>31</v>
      </c>
    </row>
    <row r="81" spans="1:32" ht="15">
      <c r="A81" s="11">
        <v>38884</v>
      </c>
      <c r="B81" s="12">
        <v>46</v>
      </c>
      <c r="C81" s="12">
        <v>60</v>
      </c>
      <c r="D81" s="12">
        <v>26</v>
      </c>
      <c r="F81" s="12">
        <v>32</v>
      </c>
      <c r="G81" s="12">
        <v>49</v>
      </c>
      <c r="H81" s="12">
        <v>19</v>
      </c>
      <c r="J81" s="12">
        <v>57</v>
      </c>
      <c r="K81" s="12">
        <v>94</v>
      </c>
      <c r="L81" s="12">
        <v>22</v>
      </c>
      <c r="N81" s="12">
        <v>56</v>
      </c>
      <c r="O81" s="12">
        <v>81</v>
      </c>
      <c r="P81" s="12">
        <v>34</v>
      </c>
      <c r="R81" s="12">
        <v>61</v>
      </c>
      <c r="S81" s="12">
        <v>80</v>
      </c>
      <c r="T81" s="12">
        <v>37</v>
      </c>
      <c r="V81" s="12">
        <v>59</v>
      </c>
      <c r="W81" s="12">
        <v>95</v>
      </c>
      <c r="X81" s="12">
        <v>39</v>
      </c>
      <c r="Z81" s="12">
        <v>63</v>
      </c>
      <c r="AA81" s="12">
        <v>98</v>
      </c>
      <c r="AB81" s="12">
        <v>37</v>
      </c>
      <c r="AD81" s="31">
        <v>79</v>
      </c>
      <c r="AE81" s="31">
        <v>100</v>
      </c>
      <c r="AF81" s="31">
        <v>51</v>
      </c>
    </row>
    <row r="82" spans="1:32" ht="12.75">
      <c r="A82" s="18">
        <v>38885</v>
      </c>
      <c r="B82" s="19">
        <v>49</v>
      </c>
      <c r="C82" s="19">
        <v>63</v>
      </c>
      <c r="D82" s="19">
        <v>32</v>
      </c>
      <c r="F82" s="19">
        <v>30</v>
      </c>
      <c r="G82" s="19">
        <v>43</v>
      </c>
      <c r="H82" s="19">
        <v>18</v>
      </c>
      <c r="J82" s="19">
        <v>73</v>
      </c>
      <c r="K82" s="19">
        <v>99</v>
      </c>
      <c r="L82" s="19">
        <v>50</v>
      </c>
      <c r="N82" s="19">
        <v>52</v>
      </c>
      <c r="O82" s="19">
        <v>77</v>
      </c>
      <c r="P82" s="19">
        <v>24</v>
      </c>
      <c r="R82" s="19">
        <v>54</v>
      </c>
      <c r="S82" s="19">
        <v>87</v>
      </c>
      <c r="T82" s="19">
        <v>26</v>
      </c>
      <c r="V82" s="19">
        <v>76</v>
      </c>
      <c r="W82" s="19">
        <v>90</v>
      </c>
      <c r="X82" s="19">
        <v>51</v>
      </c>
      <c r="Z82" s="19">
        <v>78</v>
      </c>
      <c r="AA82" s="19">
        <v>99</v>
      </c>
      <c r="AB82" s="19">
        <v>47</v>
      </c>
      <c r="AD82" s="20">
        <v>75</v>
      </c>
      <c r="AE82" s="20">
        <v>94</v>
      </c>
      <c r="AF82" s="20">
        <v>49</v>
      </c>
    </row>
    <row r="83" spans="1:32" ht="12.75">
      <c r="A83" s="11">
        <v>38886</v>
      </c>
      <c r="B83" s="12">
        <v>53</v>
      </c>
      <c r="C83" s="12">
        <v>72</v>
      </c>
      <c r="D83" s="12">
        <v>31</v>
      </c>
      <c r="F83" s="12">
        <v>37</v>
      </c>
      <c r="G83" s="12">
        <v>75</v>
      </c>
      <c r="H83" s="12">
        <v>18</v>
      </c>
      <c r="J83" s="12">
        <v>65</v>
      </c>
      <c r="K83" s="12">
        <v>82</v>
      </c>
      <c r="L83" s="12">
        <v>45</v>
      </c>
      <c r="N83" s="12">
        <v>44</v>
      </c>
      <c r="O83" s="12">
        <v>78</v>
      </c>
      <c r="P83" s="12">
        <v>15</v>
      </c>
      <c r="R83" s="12">
        <v>33</v>
      </c>
      <c r="S83" s="12">
        <v>59</v>
      </c>
      <c r="T83" s="12">
        <v>17</v>
      </c>
      <c r="V83" s="12">
        <v>66</v>
      </c>
      <c r="W83" s="12">
        <v>92</v>
      </c>
      <c r="X83" s="12">
        <v>38</v>
      </c>
      <c r="Z83" s="12">
        <v>60</v>
      </c>
      <c r="AA83" s="12">
        <v>83</v>
      </c>
      <c r="AB83" s="12">
        <v>40</v>
      </c>
      <c r="AD83" s="13">
        <v>59</v>
      </c>
      <c r="AE83" s="13">
        <v>87</v>
      </c>
      <c r="AF83" s="13">
        <v>34</v>
      </c>
    </row>
    <row r="84" spans="1:32" ht="12.75">
      <c r="A84" s="18">
        <v>38887</v>
      </c>
      <c r="B84" s="19">
        <v>40</v>
      </c>
      <c r="C84" s="19">
        <v>72</v>
      </c>
      <c r="D84" s="19">
        <v>11</v>
      </c>
      <c r="F84" s="19">
        <v>64</v>
      </c>
      <c r="G84" s="19">
        <v>92</v>
      </c>
      <c r="H84" s="19">
        <v>27</v>
      </c>
      <c r="J84" s="19">
        <v>54</v>
      </c>
      <c r="K84" s="19">
        <v>83</v>
      </c>
      <c r="L84" s="19">
        <v>21</v>
      </c>
      <c r="N84" s="19">
        <v>76</v>
      </c>
      <c r="O84" s="19">
        <v>100</v>
      </c>
      <c r="P84" s="19">
        <v>57</v>
      </c>
      <c r="R84" s="19">
        <v>43</v>
      </c>
      <c r="S84" s="19">
        <v>67</v>
      </c>
      <c r="T84" s="19">
        <v>19</v>
      </c>
      <c r="V84" s="19">
        <v>63</v>
      </c>
      <c r="W84" s="19">
        <v>94</v>
      </c>
      <c r="X84" s="19">
        <v>37</v>
      </c>
      <c r="Z84" s="19">
        <v>57</v>
      </c>
      <c r="AA84" s="19">
        <v>81</v>
      </c>
      <c r="AB84" s="19">
        <v>38</v>
      </c>
      <c r="AD84" s="20">
        <v>55</v>
      </c>
      <c r="AE84" s="20">
        <v>82</v>
      </c>
      <c r="AF84" s="20">
        <v>30</v>
      </c>
    </row>
    <row r="85" spans="1:32" ht="12.75">
      <c r="A85" s="11">
        <v>38888</v>
      </c>
      <c r="B85" s="12">
        <v>30</v>
      </c>
      <c r="C85" s="12">
        <v>56</v>
      </c>
      <c r="D85" s="12">
        <v>11</v>
      </c>
      <c r="F85" s="12">
        <v>63</v>
      </c>
      <c r="G85" s="12">
        <v>99</v>
      </c>
      <c r="H85" s="12">
        <v>31</v>
      </c>
      <c r="J85" s="12">
        <v>42</v>
      </c>
      <c r="K85" s="12">
        <v>73</v>
      </c>
      <c r="L85" s="12">
        <v>13</v>
      </c>
      <c r="N85" s="12">
        <v>63</v>
      </c>
      <c r="O85" s="12">
        <v>94</v>
      </c>
      <c r="P85" s="12">
        <v>39</v>
      </c>
      <c r="R85" s="12">
        <v>48</v>
      </c>
      <c r="S85" s="12">
        <v>75</v>
      </c>
      <c r="T85" s="12">
        <v>17</v>
      </c>
      <c r="V85" s="12">
        <v>78</v>
      </c>
      <c r="W85" s="12">
        <v>96</v>
      </c>
      <c r="X85" s="12">
        <v>42</v>
      </c>
      <c r="Z85" s="12">
        <v>58</v>
      </c>
      <c r="AA85" s="12">
        <v>90</v>
      </c>
      <c r="AB85" s="12">
        <v>38</v>
      </c>
      <c r="AD85" s="13">
        <v>58</v>
      </c>
      <c r="AE85" s="13">
        <v>89</v>
      </c>
      <c r="AF85" s="13">
        <v>26</v>
      </c>
    </row>
    <row r="86" spans="1:32" ht="12.75">
      <c r="A86" s="18">
        <v>38889</v>
      </c>
      <c r="B86" s="19">
        <v>30</v>
      </c>
      <c r="C86" s="19">
        <v>54</v>
      </c>
      <c r="D86" s="19">
        <v>10</v>
      </c>
      <c r="F86" s="19">
        <v>40</v>
      </c>
      <c r="G86" s="19">
        <v>65</v>
      </c>
      <c r="H86" s="19">
        <v>23</v>
      </c>
      <c r="J86" s="19">
        <v>22</v>
      </c>
      <c r="K86" s="19">
        <v>43</v>
      </c>
      <c r="L86" s="19">
        <v>8</v>
      </c>
      <c r="N86" s="19">
        <v>51</v>
      </c>
      <c r="O86" s="19">
        <v>77</v>
      </c>
      <c r="P86" s="19">
        <v>29</v>
      </c>
      <c r="R86" s="19">
        <v>54</v>
      </c>
      <c r="S86" s="19">
        <v>75</v>
      </c>
      <c r="T86" s="19">
        <v>30</v>
      </c>
      <c r="V86" s="19">
        <v>62</v>
      </c>
      <c r="W86" s="19">
        <v>96</v>
      </c>
      <c r="X86" s="19">
        <v>30</v>
      </c>
      <c r="Z86" s="19">
        <v>63</v>
      </c>
      <c r="AA86" s="19">
        <v>97</v>
      </c>
      <c r="AB86" s="19">
        <v>36</v>
      </c>
      <c r="AD86" s="20">
        <v>52</v>
      </c>
      <c r="AE86" s="20">
        <v>80</v>
      </c>
      <c r="AF86" s="20">
        <v>28</v>
      </c>
    </row>
    <row r="87" spans="1:32" ht="12.75">
      <c r="A87" s="11">
        <v>38890</v>
      </c>
      <c r="B87" s="12">
        <v>24</v>
      </c>
      <c r="C87" s="12">
        <v>48</v>
      </c>
      <c r="D87" s="12">
        <v>10</v>
      </c>
      <c r="F87" s="12">
        <v>40</v>
      </c>
      <c r="G87" s="12">
        <v>75</v>
      </c>
      <c r="H87" s="12">
        <v>16</v>
      </c>
      <c r="J87" s="12">
        <v>20</v>
      </c>
      <c r="K87" s="12">
        <v>32</v>
      </c>
      <c r="L87" s="12">
        <v>10</v>
      </c>
      <c r="N87" s="12">
        <v>52</v>
      </c>
      <c r="O87" s="12">
        <v>97</v>
      </c>
      <c r="P87" s="12">
        <v>25</v>
      </c>
      <c r="R87" s="12">
        <v>45</v>
      </c>
      <c r="S87" s="12">
        <v>78</v>
      </c>
      <c r="T87" s="12">
        <v>25</v>
      </c>
      <c r="V87" s="12">
        <v>65</v>
      </c>
      <c r="W87" s="12">
        <v>91</v>
      </c>
      <c r="X87" s="12">
        <v>37</v>
      </c>
      <c r="Z87" s="12">
        <v>61</v>
      </c>
      <c r="AA87" s="12">
        <v>92</v>
      </c>
      <c r="AB87" s="12">
        <v>37</v>
      </c>
      <c r="AD87" s="13">
        <v>39</v>
      </c>
      <c r="AE87" s="13">
        <v>54</v>
      </c>
      <c r="AF87" s="13">
        <v>22</v>
      </c>
    </row>
    <row r="88" spans="1:32" ht="12.75">
      <c r="A88" s="18">
        <v>38891</v>
      </c>
      <c r="B88" s="19">
        <v>44</v>
      </c>
      <c r="C88" s="19">
        <v>68</v>
      </c>
      <c r="D88" s="19">
        <v>21</v>
      </c>
      <c r="F88" s="19">
        <v>64</v>
      </c>
      <c r="G88" s="19">
        <v>87</v>
      </c>
      <c r="H88" s="19">
        <v>24</v>
      </c>
      <c r="J88" s="19">
        <v>29</v>
      </c>
      <c r="K88" s="19">
        <v>86</v>
      </c>
      <c r="L88" s="19">
        <v>21</v>
      </c>
      <c r="N88" s="19">
        <v>55</v>
      </c>
      <c r="O88" s="19">
        <v>88</v>
      </c>
      <c r="P88" s="19">
        <v>30</v>
      </c>
      <c r="R88" s="19">
        <v>40</v>
      </c>
      <c r="S88" s="19">
        <v>64</v>
      </c>
      <c r="T88" s="19">
        <v>18</v>
      </c>
      <c r="V88" s="19">
        <v>61</v>
      </c>
      <c r="W88" s="19">
        <v>88</v>
      </c>
      <c r="X88" s="19">
        <v>30</v>
      </c>
      <c r="Z88" s="19">
        <v>60</v>
      </c>
      <c r="AA88" s="19">
        <v>91</v>
      </c>
      <c r="AB88" s="19">
        <v>38</v>
      </c>
      <c r="AD88" s="20">
        <v>42</v>
      </c>
      <c r="AE88" s="20">
        <v>64</v>
      </c>
      <c r="AF88" s="20">
        <v>25</v>
      </c>
    </row>
    <row r="89" spans="1:32" ht="12.75">
      <c r="A89" s="11">
        <v>38892</v>
      </c>
      <c r="B89" s="12">
        <v>45</v>
      </c>
      <c r="C89" s="12">
        <v>82</v>
      </c>
      <c r="D89" s="12">
        <v>21</v>
      </c>
      <c r="F89" s="12">
        <v>71</v>
      </c>
      <c r="G89" s="12">
        <v>84</v>
      </c>
      <c r="H89" s="12">
        <v>52</v>
      </c>
      <c r="J89" s="12">
        <v>50</v>
      </c>
      <c r="K89" s="12">
        <v>71</v>
      </c>
      <c r="L89" s="12">
        <v>26</v>
      </c>
      <c r="N89" s="12">
        <v>58</v>
      </c>
      <c r="O89" s="12">
        <v>87</v>
      </c>
      <c r="P89" s="12">
        <v>32</v>
      </c>
      <c r="R89" s="12">
        <v>50</v>
      </c>
      <c r="S89" s="12">
        <v>72</v>
      </c>
      <c r="T89" s="12">
        <v>26</v>
      </c>
      <c r="V89" s="12">
        <v>68</v>
      </c>
      <c r="W89" s="12">
        <v>96</v>
      </c>
      <c r="X89" s="12">
        <v>37</v>
      </c>
      <c r="Z89" s="12">
        <v>62</v>
      </c>
      <c r="AA89" s="12">
        <v>88</v>
      </c>
      <c r="AB89" s="12">
        <v>40</v>
      </c>
      <c r="AD89" s="13">
        <v>62</v>
      </c>
      <c r="AE89" s="13">
        <v>89</v>
      </c>
      <c r="AF89" s="13">
        <v>31</v>
      </c>
    </row>
    <row r="90" spans="1:32" ht="12.75">
      <c r="A90" s="18">
        <v>38893</v>
      </c>
      <c r="B90" s="19">
        <v>19</v>
      </c>
      <c r="C90" s="19">
        <v>29</v>
      </c>
      <c r="D90" s="19">
        <v>10</v>
      </c>
      <c r="F90" s="19">
        <v>61</v>
      </c>
      <c r="G90" s="19">
        <v>86</v>
      </c>
      <c r="H90" s="19">
        <v>32</v>
      </c>
      <c r="J90" s="19">
        <v>56</v>
      </c>
      <c r="K90" s="19">
        <v>81</v>
      </c>
      <c r="L90" s="19">
        <v>27</v>
      </c>
      <c r="N90" s="19">
        <v>61</v>
      </c>
      <c r="O90" s="19">
        <v>99</v>
      </c>
      <c r="P90" s="19">
        <v>32</v>
      </c>
      <c r="R90" s="19">
        <v>38</v>
      </c>
      <c r="S90" s="19">
        <v>65</v>
      </c>
      <c r="T90" s="19">
        <v>20</v>
      </c>
      <c r="V90" s="19">
        <v>75</v>
      </c>
      <c r="W90" s="19">
        <v>97</v>
      </c>
      <c r="X90" s="19">
        <v>43</v>
      </c>
      <c r="Z90" s="19">
        <v>59</v>
      </c>
      <c r="AA90" s="19">
        <v>81</v>
      </c>
      <c r="AB90" s="19">
        <v>40</v>
      </c>
      <c r="AD90" s="20">
        <v>65</v>
      </c>
      <c r="AE90" s="20">
        <v>87</v>
      </c>
      <c r="AF90" s="20">
        <v>35</v>
      </c>
    </row>
    <row r="91" spans="1:32" ht="12.75">
      <c r="A91" s="11">
        <v>38894</v>
      </c>
      <c r="B91" s="12">
        <v>36</v>
      </c>
      <c r="C91" s="12">
        <v>73</v>
      </c>
      <c r="D91" s="12">
        <v>6</v>
      </c>
      <c r="F91" s="12">
        <v>51</v>
      </c>
      <c r="G91" s="12">
        <v>81</v>
      </c>
      <c r="H91" s="12">
        <v>23</v>
      </c>
      <c r="J91" s="12">
        <v>65</v>
      </c>
      <c r="K91" s="12">
        <v>86</v>
      </c>
      <c r="L91" s="12">
        <v>34</v>
      </c>
      <c r="N91" s="12">
        <v>46</v>
      </c>
      <c r="O91" s="12">
        <v>73</v>
      </c>
      <c r="P91" s="12">
        <v>22</v>
      </c>
      <c r="R91" s="12">
        <v>39</v>
      </c>
      <c r="S91" s="12">
        <v>73</v>
      </c>
      <c r="T91" s="12">
        <v>15</v>
      </c>
      <c r="V91" s="12">
        <v>66</v>
      </c>
      <c r="W91" s="12">
        <v>91</v>
      </c>
      <c r="X91" s="12">
        <v>32</v>
      </c>
      <c r="Z91" s="12">
        <v>62</v>
      </c>
      <c r="AA91" s="12">
        <v>84</v>
      </c>
      <c r="AB91" s="12">
        <v>36</v>
      </c>
      <c r="AD91" s="13">
        <v>75</v>
      </c>
      <c r="AE91" s="13">
        <v>99</v>
      </c>
      <c r="AF91" s="13">
        <v>40</v>
      </c>
    </row>
    <row r="92" spans="1:32" ht="12.75">
      <c r="A92" s="18">
        <v>38895</v>
      </c>
      <c r="B92" s="19">
        <v>57</v>
      </c>
      <c r="C92" s="19">
        <v>74</v>
      </c>
      <c r="D92" s="19">
        <v>32</v>
      </c>
      <c r="F92" s="19">
        <v>52</v>
      </c>
      <c r="G92" s="19">
        <v>82</v>
      </c>
      <c r="H92" s="19">
        <v>17</v>
      </c>
      <c r="J92" s="19">
        <v>65</v>
      </c>
      <c r="K92" s="19">
        <v>88</v>
      </c>
      <c r="L92" s="19">
        <v>38</v>
      </c>
      <c r="N92" s="19">
        <v>55</v>
      </c>
      <c r="O92" s="19">
        <v>83</v>
      </c>
      <c r="P92" s="19">
        <v>23</v>
      </c>
      <c r="R92" s="19">
        <v>45</v>
      </c>
      <c r="S92" s="19">
        <v>83</v>
      </c>
      <c r="T92" s="19">
        <v>22</v>
      </c>
      <c r="V92" s="19">
        <v>71</v>
      </c>
      <c r="W92" s="19">
        <v>93</v>
      </c>
      <c r="X92" s="19">
        <v>39</v>
      </c>
      <c r="Z92" s="19">
        <v>60</v>
      </c>
      <c r="AA92" s="19">
        <v>82</v>
      </c>
      <c r="AB92" s="19">
        <v>36</v>
      </c>
      <c r="AD92" s="20">
        <v>73</v>
      </c>
      <c r="AE92" s="20">
        <v>94</v>
      </c>
      <c r="AF92" s="20">
        <v>46</v>
      </c>
    </row>
    <row r="93" spans="1:32" ht="12.75">
      <c r="A93" s="11">
        <v>38896</v>
      </c>
      <c r="B93" s="12">
        <v>44</v>
      </c>
      <c r="C93" s="12">
        <v>70</v>
      </c>
      <c r="D93" s="12">
        <v>15</v>
      </c>
      <c r="F93" s="12">
        <v>62</v>
      </c>
      <c r="G93" s="12">
        <v>82</v>
      </c>
      <c r="H93" s="12">
        <v>46</v>
      </c>
      <c r="J93" s="12">
        <v>62</v>
      </c>
      <c r="K93" s="12">
        <v>93</v>
      </c>
      <c r="L93" s="12">
        <v>33</v>
      </c>
      <c r="N93" s="12">
        <v>65</v>
      </c>
      <c r="O93" s="12">
        <v>90</v>
      </c>
      <c r="P93" s="12">
        <v>37</v>
      </c>
      <c r="R93" s="12">
        <v>53</v>
      </c>
      <c r="S93" s="12">
        <v>77</v>
      </c>
      <c r="T93" s="12">
        <v>26</v>
      </c>
      <c r="V93" s="12">
        <v>80</v>
      </c>
      <c r="W93" s="12">
        <v>96</v>
      </c>
      <c r="X93" s="12">
        <v>42</v>
      </c>
      <c r="Z93" s="12">
        <v>56</v>
      </c>
      <c r="AA93" s="12">
        <v>84</v>
      </c>
      <c r="AB93" s="12">
        <v>37</v>
      </c>
      <c r="AD93" s="13">
        <v>60</v>
      </c>
      <c r="AE93" s="13">
        <v>90</v>
      </c>
      <c r="AF93" s="13">
        <v>27</v>
      </c>
    </row>
    <row r="94" spans="1:32" ht="13.5">
      <c r="A94" s="32">
        <v>38897</v>
      </c>
      <c r="B94" s="33">
        <v>32</v>
      </c>
      <c r="C94" s="33">
        <v>60</v>
      </c>
      <c r="D94" s="33">
        <v>12</v>
      </c>
      <c r="F94" s="33">
        <v>64</v>
      </c>
      <c r="G94" s="33">
        <v>81</v>
      </c>
      <c r="H94" s="33">
        <v>39</v>
      </c>
      <c r="J94" s="33">
        <v>51</v>
      </c>
      <c r="K94" s="33">
        <v>93</v>
      </c>
      <c r="L94" s="33">
        <v>16</v>
      </c>
      <c r="N94" s="33">
        <v>52</v>
      </c>
      <c r="O94" s="33">
        <v>80</v>
      </c>
      <c r="P94" s="33">
        <v>29</v>
      </c>
      <c r="R94" s="33">
        <v>50</v>
      </c>
      <c r="S94" s="33">
        <v>81</v>
      </c>
      <c r="T94" s="33">
        <v>24</v>
      </c>
      <c r="V94" s="33">
        <v>67</v>
      </c>
      <c r="W94" s="33">
        <v>93</v>
      </c>
      <c r="X94" s="33">
        <v>35</v>
      </c>
      <c r="Z94" s="33">
        <v>62</v>
      </c>
      <c r="AA94" s="33">
        <v>87</v>
      </c>
      <c r="AB94" s="33">
        <v>38</v>
      </c>
      <c r="AD94" s="20">
        <v>71</v>
      </c>
      <c r="AE94" s="20">
        <v>93</v>
      </c>
      <c r="AF94" s="20">
        <v>38</v>
      </c>
    </row>
    <row r="95" spans="1:33" s="2" customFormat="1" ht="12.75">
      <c r="A95" s="34" t="s">
        <v>13</v>
      </c>
      <c r="B95" s="35">
        <f>COUNTIF(B$5:B$94,"&lt;50")</f>
        <v>38</v>
      </c>
      <c r="C95" s="36">
        <f>COUNTIF(C$5:C$94,"&lt;50")</f>
        <v>3</v>
      </c>
      <c r="D95" s="37">
        <f>COUNTIF(D$5:D$94,"&lt;30")</f>
        <v>47</v>
      </c>
      <c r="E95" s="38"/>
      <c r="F95" s="35">
        <f>COUNTIF(F$5:F$94,"&lt;50")</f>
        <v>23</v>
      </c>
      <c r="G95" s="36">
        <f>COUNTIF(G$5:G$94,"&lt;50")</f>
        <v>4</v>
      </c>
      <c r="H95" s="37">
        <f>COUNTIF(H$5:H$94,"&lt;30")</f>
        <v>36</v>
      </c>
      <c r="I95" s="38"/>
      <c r="J95" s="35">
        <f>COUNTIF(J$5:J$94,"&lt;50")</f>
        <v>15</v>
      </c>
      <c r="K95" s="36">
        <f>COUNTIF(K$5:K$94,"&lt;50")</f>
        <v>2</v>
      </c>
      <c r="L95" s="37">
        <f>COUNTIF(L$5:L$94,"&lt;30")</f>
        <v>22</v>
      </c>
      <c r="M95" s="38"/>
      <c r="N95" s="35">
        <f>COUNTIF(N$5:N$94,"&lt;50")</f>
        <v>6</v>
      </c>
      <c r="O95" s="36">
        <f>COUNTIF(O$5:O$94,"&lt;50")</f>
        <v>0</v>
      </c>
      <c r="P95" s="37">
        <f>COUNTIF(P$5:P$94,"&lt;30")</f>
        <v>17</v>
      </c>
      <c r="Q95" s="38"/>
      <c r="R95" s="35">
        <f>COUNTIF(R$5:R$94,"&lt;50")</f>
        <v>27</v>
      </c>
      <c r="S95" s="36">
        <f>COUNTIF(S$5:S$94,"&lt;50")</f>
        <v>4</v>
      </c>
      <c r="T95" s="37">
        <f>COUNTIF(T$5:T$94,"&lt;30")</f>
        <v>41</v>
      </c>
      <c r="U95" s="38"/>
      <c r="V95" s="35">
        <f>COUNTIF(V$5:V$94,"&lt;50")</f>
        <v>7</v>
      </c>
      <c r="W95" s="36">
        <f>COUNTIF(W$5:W$94,"&lt;50")</f>
        <v>0</v>
      </c>
      <c r="X95" s="37">
        <f>COUNTIF(X$5:X$94,"&lt;30")</f>
        <v>6</v>
      </c>
      <c r="Y95" s="38"/>
      <c r="Z95" s="35">
        <f>COUNTIF(Z$5:Z$94,"&lt;50")</f>
        <v>7</v>
      </c>
      <c r="AA95" s="36">
        <f>COUNTIF(AA$5:AA$94,"&lt;50")</f>
        <v>0</v>
      </c>
      <c r="AB95" s="37">
        <f>COUNTIF(AB$5:AB$94,"&lt;30")</f>
        <v>4</v>
      </c>
      <c r="AC95" s="38"/>
      <c r="AD95" s="35">
        <f>COUNTIF(AD$5:AD$94,"&lt;50")</f>
        <v>7</v>
      </c>
      <c r="AE95" s="36">
        <f>COUNTIF(AE$5:AE$94,"&lt;50")</f>
        <v>1</v>
      </c>
      <c r="AF95" s="37">
        <f>COUNTIF(AF$5:AF$94,"&lt;30")</f>
        <v>19</v>
      </c>
      <c r="AG95" s="38"/>
    </row>
    <row r="96" spans="1:33" s="2" customFormat="1" ht="12.75">
      <c r="A96" s="39" t="s">
        <v>14</v>
      </c>
      <c r="B96" s="40">
        <f>COUNTIF(B$5:B$94,"&lt;40")</f>
        <v>11</v>
      </c>
      <c r="C96" s="41">
        <f>COUNTIF(C$5:C$94,"&lt;40")</f>
        <v>1</v>
      </c>
      <c r="D96" s="42">
        <f>COUNTIF(D$5:D$94,"&lt;15")</f>
        <v>15</v>
      </c>
      <c r="E96" s="38"/>
      <c r="F96" s="40">
        <f>COUNTIF(F$5:F$94,"&lt;40")</f>
        <v>7</v>
      </c>
      <c r="G96" s="41">
        <f>COUNTIF(G$5:G$94,"&lt;40")</f>
        <v>0</v>
      </c>
      <c r="H96" s="42">
        <f>COUNTIF(H$5:H$94,"&lt;15")</f>
        <v>1</v>
      </c>
      <c r="I96" s="38"/>
      <c r="J96" s="40">
        <f>COUNTIF(J$5:J$94,"&lt;40")</f>
        <v>6</v>
      </c>
      <c r="K96" s="41">
        <f>COUNTIF(K$5:K$94,"&lt;40")</f>
        <v>1</v>
      </c>
      <c r="L96" s="42">
        <f>COUNTIF(L$5:L$94,"&lt;15")</f>
        <v>4</v>
      </c>
      <c r="M96" s="38"/>
      <c r="N96" s="40">
        <f>COUNTIF(N$5:N$94,"&lt;40")</f>
        <v>0</v>
      </c>
      <c r="O96" s="41">
        <f>COUNTIF(O$5:O$94,"&lt;40")</f>
        <v>0</v>
      </c>
      <c r="P96" s="42">
        <f>COUNTIF(P$5:P$94,"&lt;15")</f>
        <v>0</v>
      </c>
      <c r="Q96" s="38"/>
      <c r="R96" s="40">
        <f>COUNTIF(R$5:R$94,"&lt;40")</f>
        <v>10</v>
      </c>
      <c r="S96" s="41">
        <f>COUNTIF(S$5:S$94,"&lt;40")</f>
        <v>2</v>
      </c>
      <c r="T96" s="42">
        <f>COUNTIF(T$5:T$94,"&lt;15")</f>
        <v>5</v>
      </c>
      <c r="U96" s="38"/>
      <c r="V96" s="40">
        <f>COUNTIF(V$5:V$94,"&lt;40")</f>
        <v>0</v>
      </c>
      <c r="W96" s="41">
        <f>COUNTIF(W$5:W$94,"&lt;40")</f>
        <v>0</v>
      </c>
      <c r="X96" s="42">
        <f>COUNTIF(X$5:X$94,"&lt;15")</f>
        <v>0</v>
      </c>
      <c r="Y96" s="38"/>
      <c r="Z96" s="40">
        <f>COUNTIF(Z$5:Z$94,"&lt;40")</f>
        <v>0</v>
      </c>
      <c r="AA96" s="41">
        <f>COUNTIF(AA$5:AA$94,"&lt;40")</f>
        <v>0</v>
      </c>
      <c r="AB96" s="42">
        <f>COUNTIF(AB$5:AB$94,"&lt;15")</f>
        <v>0</v>
      </c>
      <c r="AC96" s="38"/>
      <c r="AD96" s="40">
        <f>COUNTIF(AD$5:AD$94,"&lt;40")</f>
        <v>2</v>
      </c>
      <c r="AE96" s="41">
        <f>COUNTIF(AE$5:AE$94,"&lt;40")</f>
        <v>0</v>
      </c>
      <c r="AF96" s="42">
        <f>COUNTIF(AF$5:AF$94,"&lt;15")</f>
        <v>0</v>
      </c>
      <c r="AG96" s="38"/>
    </row>
    <row r="97" spans="1:33" s="2" customFormat="1" ht="13.5">
      <c r="A97" s="43" t="s">
        <v>15</v>
      </c>
      <c r="B97" s="44">
        <f>COUNTIF(B$5:B$94,"&lt;20")</f>
        <v>1</v>
      </c>
      <c r="C97" s="45">
        <f>COUNTIF(C$5:C$94,"&lt;20")</f>
        <v>0</v>
      </c>
      <c r="D97" s="46">
        <f>COUNTIF(D$5:D$94,"&lt;10")</f>
        <v>1</v>
      </c>
      <c r="E97" s="38"/>
      <c r="F97" s="44">
        <f>COUNTIF(F$5:F$94,"&lt;20")</f>
        <v>0</v>
      </c>
      <c r="G97" s="45">
        <f>COUNTIF(G$5:G$94,"&lt;20")</f>
        <v>0</v>
      </c>
      <c r="H97" s="46">
        <f>COUNTIF(H$5:H$94,"&lt;10")</f>
        <v>0</v>
      </c>
      <c r="I97" s="38"/>
      <c r="J97" s="44">
        <f>COUNTIF(J$5:J$94,"&lt;20")</f>
        <v>0</v>
      </c>
      <c r="K97" s="45">
        <f>COUNTIF(K$5:K$94,"&lt;20")</f>
        <v>0</v>
      </c>
      <c r="L97" s="46">
        <f>COUNTIF(L$5:L$94,"&lt;10")</f>
        <v>1</v>
      </c>
      <c r="M97" s="38"/>
      <c r="N97" s="44">
        <f>COUNTIF(N$5:N$94,"&lt;20")</f>
        <v>0</v>
      </c>
      <c r="O97" s="45">
        <f>COUNTIF(O$5:O$94,"&lt;20")</f>
        <v>0</v>
      </c>
      <c r="P97" s="46">
        <f>COUNTIF(P$5:P$94,"&lt;10")</f>
        <v>0</v>
      </c>
      <c r="Q97" s="38"/>
      <c r="R97" s="44">
        <f>COUNTIF(R$5:R$94,"&lt;20")</f>
        <v>0</v>
      </c>
      <c r="S97" s="45">
        <f>COUNTIF(S$5:S$94,"&lt;20")</f>
        <v>0</v>
      </c>
      <c r="T97" s="46">
        <f>COUNTIF(T$5:T$94,"&lt;10")</f>
        <v>0</v>
      </c>
      <c r="U97" s="38"/>
      <c r="V97" s="44">
        <f>COUNTIF(V$5:V$94,"&lt;20")</f>
        <v>0</v>
      </c>
      <c r="W97" s="45">
        <f>COUNTIF(W$5:W$94,"&lt;20")</f>
        <v>0</v>
      </c>
      <c r="X97" s="46">
        <f>COUNTIF(X$5:X$94,"&lt;10")</f>
        <v>0</v>
      </c>
      <c r="Y97" s="38"/>
      <c r="Z97" s="44">
        <f>COUNTIF(Z$5:Z$94,"&lt;20")</f>
        <v>0</v>
      </c>
      <c r="AA97" s="45">
        <f>COUNTIF(AA$5:AA$94,"&lt;20")</f>
        <v>0</v>
      </c>
      <c r="AB97" s="46">
        <f>COUNTIF(AB$5:AB$94,"&lt;10")</f>
        <v>0</v>
      </c>
      <c r="AC97" s="38"/>
      <c r="AD97" s="44">
        <f>COUNTIF(AD$5:AD$94,"&lt;20")</f>
        <v>0</v>
      </c>
      <c r="AE97" s="45">
        <f>COUNTIF(AE$5:AE$94,"&lt;20")</f>
        <v>0</v>
      </c>
      <c r="AF97" s="46">
        <f>COUNTIF(AF$5:AF$94,"&lt;10")</f>
        <v>0</v>
      </c>
      <c r="AG97" s="38"/>
    </row>
    <row r="98" spans="1:32" s="2" customFormat="1" ht="12.75">
      <c r="A98" s="47" t="s">
        <v>10</v>
      </c>
      <c r="D98" s="2">
        <f>'[1]precipitacion'!B94</f>
        <v>30.500000000000007</v>
      </c>
      <c r="H98" s="2">
        <f>'[1]precipitacion'!C94</f>
        <v>119.5</v>
      </c>
      <c r="L98" s="2">
        <f>'[1]precipitacion'!D94</f>
        <v>88.29999999999998</v>
      </c>
      <c r="P98" s="2">
        <f>'[1]precipitacion'!E94</f>
        <v>121.99999999999999</v>
      </c>
      <c r="T98" s="2">
        <f>'[1]precipitacion'!F94</f>
        <v>53.400000000000006</v>
      </c>
      <c r="X98" s="2">
        <f>'[1]precipitacion'!G94</f>
        <v>151.09999999999997</v>
      </c>
      <c r="AB98" s="2">
        <f>'PRECIPITACION BARDENAS'!H94</f>
        <v>205.00000000000003</v>
      </c>
      <c r="AF98" s="2">
        <v>211.7</v>
      </c>
    </row>
  </sheetData>
  <sheetProtection selectLockedCells="1" selectUnlockedCells="1"/>
  <mergeCells count="8">
    <mergeCell ref="B4:D4"/>
    <mergeCell ref="F4:H4"/>
    <mergeCell ref="J4:L4"/>
    <mergeCell ref="N4:P4"/>
    <mergeCell ref="R4:T4"/>
    <mergeCell ref="V4:X4"/>
    <mergeCell ref="Z4:AB4"/>
    <mergeCell ref="AD4:AF4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selection activeCell="B1" sqref="B1"/>
    </sheetView>
  </sheetViews>
  <sheetFormatPr defaultColWidth="10.28125" defaultRowHeight="12.75"/>
  <cols>
    <col min="1" max="16384" width="11.00390625" style="0" customWidth="1"/>
  </cols>
  <sheetData>
    <row r="1" spans="1:2" ht="12.75">
      <c r="A1" s="2" t="s">
        <v>0</v>
      </c>
      <c r="B1" t="s">
        <v>1</v>
      </c>
    </row>
    <row r="2" ht="13.5"/>
    <row r="3" spans="1:9" ht="13.5">
      <c r="A3" s="48" t="s">
        <v>6</v>
      </c>
      <c r="B3" s="49">
        <v>2001</v>
      </c>
      <c r="C3" s="49">
        <v>2002</v>
      </c>
      <c r="D3" s="49">
        <v>2003</v>
      </c>
      <c r="E3" s="49">
        <v>2004</v>
      </c>
      <c r="F3" s="49">
        <v>2005</v>
      </c>
      <c r="G3" s="49">
        <v>2006</v>
      </c>
      <c r="H3" s="49">
        <v>2007</v>
      </c>
      <c r="I3" s="50">
        <v>2008</v>
      </c>
    </row>
    <row r="4" spans="1:9" ht="12.75">
      <c r="A4" s="51">
        <v>38808</v>
      </c>
      <c r="B4" s="52">
        <v>0</v>
      </c>
      <c r="C4" s="52">
        <v>0</v>
      </c>
      <c r="D4" s="52">
        <v>0</v>
      </c>
      <c r="E4" s="52">
        <v>5.1</v>
      </c>
      <c r="F4" s="52">
        <v>0</v>
      </c>
      <c r="G4" s="52">
        <v>0</v>
      </c>
      <c r="H4" s="52">
        <v>17.9</v>
      </c>
      <c r="I4" s="53"/>
    </row>
    <row r="5" spans="1:9" ht="12.75">
      <c r="A5" s="54">
        <v>38809</v>
      </c>
      <c r="B5" s="55">
        <v>0</v>
      </c>
      <c r="C5" s="55">
        <v>0.2</v>
      </c>
      <c r="D5" s="55">
        <v>0</v>
      </c>
      <c r="E5" s="55">
        <v>1.1</v>
      </c>
      <c r="F5" s="55">
        <v>6.4</v>
      </c>
      <c r="G5" s="55">
        <v>0</v>
      </c>
      <c r="H5" s="55">
        <v>45.7</v>
      </c>
      <c r="I5" s="56"/>
    </row>
    <row r="6" spans="1:9" ht="12.75">
      <c r="A6" s="57">
        <v>38810</v>
      </c>
      <c r="B6" s="58">
        <v>0</v>
      </c>
      <c r="C6" s="58">
        <v>4.1</v>
      </c>
      <c r="D6" s="58">
        <v>0</v>
      </c>
      <c r="E6" s="58">
        <v>0</v>
      </c>
      <c r="F6" s="58">
        <v>0.2</v>
      </c>
      <c r="G6" s="58">
        <v>0</v>
      </c>
      <c r="H6" s="58">
        <v>0.4</v>
      </c>
      <c r="I6" s="56"/>
    </row>
    <row r="7" spans="1:9" ht="12.75">
      <c r="A7" s="54">
        <v>38811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6"/>
    </row>
    <row r="8" spans="1:9" ht="12.75">
      <c r="A8" s="57">
        <v>38812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0.5</v>
      </c>
      <c r="H8" s="58">
        <v>1.6</v>
      </c>
      <c r="I8" s="56"/>
    </row>
    <row r="9" spans="1:9" ht="12.75">
      <c r="A9" s="54">
        <v>38813</v>
      </c>
      <c r="B9" s="55">
        <v>0</v>
      </c>
      <c r="C9" s="55">
        <v>11.2</v>
      </c>
      <c r="D9" s="55">
        <v>0</v>
      </c>
      <c r="E9" s="55">
        <v>0</v>
      </c>
      <c r="F9" s="55">
        <v>0</v>
      </c>
      <c r="G9" s="55">
        <v>0</v>
      </c>
      <c r="H9" s="55">
        <v>1.8</v>
      </c>
      <c r="I9" s="56"/>
    </row>
    <row r="10" spans="1:9" ht="12.75">
      <c r="A10" s="57">
        <v>38814</v>
      </c>
      <c r="B10" s="58">
        <v>0</v>
      </c>
      <c r="C10" s="58">
        <v>0.2</v>
      </c>
      <c r="D10" s="58">
        <v>0</v>
      </c>
      <c r="E10" s="58">
        <v>0</v>
      </c>
      <c r="F10" s="58">
        <v>0.9</v>
      </c>
      <c r="G10" s="58">
        <v>0</v>
      </c>
      <c r="H10" s="58">
        <v>0</v>
      </c>
      <c r="I10" s="56"/>
    </row>
    <row r="11" spans="1:9" ht="12.75">
      <c r="A11" s="54">
        <v>38815</v>
      </c>
      <c r="B11" s="55">
        <v>0</v>
      </c>
      <c r="C11" s="55">
        <v>0</v>
      </c>
      <c r="D11" s="55">
        <v>0</v>
      </c>
      <c r="E11" s="55">
        <v>0</v>
      </c>
      <c r="F11" s="55">
        <v>1.1</v>
      </c>
      <c r="G11" s="55">
        <v>0</v>
      </c>
      <c r="H11" s="55">
        <v>0</v>
      </c>
      <c r="I11" s="56"/>
    </row>
    <row r="12" spans="1:9" ht="12.75">
      <c r="A12" s="57">
        <v>38816</v>
      </c>
      <c r="B12" s="58">
        <v>0</v>
      </c>
      <c r="C12" s="58">
        <v>0</v>
      </c>
      <c r="D12" s="58">
        <v>0.5</v>
      </c>
      <c r="E12" s="58">
        <v>0</v>
      </c>
      <c r="F12" s="58">
        <v>0</v>
      </c>
      <c r="G12" s="58">
        <v>0</v>
      </c>
      <c r="H12" s="58">
        <v>0</v>
      </c>
      <c r="I12" s="56"/>
    </row>
    <row r="13" spans="1:9" ht="12.75">
      <c r="A13" s="54">
        <v>38817</v>
      </c>
      <c r="B13" s="55">
        <v>0</v>
      </c>
      <c r="C13" s="55">
        <v>0.1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6"/>
    </row>
    <row r="14" spans="1:9" ht="12.75">
      <c r="A14" s="57">
        <v>38818</v>
      </c>
      <c r="B14" s="58">
        <v>0</v>
      </c>
      <c r="C14" s="58">
        <v>13.3</v>
      </c>
      <c r="D14" s="58">
        <v>0.3</v>
      </c>
      <c r="E14" s="58">
        <v>0</v>
      </c>
      <c r="F14" s="58">
        <v>0</v>
      </c>
      <c r="G14" s="58">
        <v>3.7</v>
      </c>
      <c r="H14" s="58">
        <v>4.4</v>
      </c>
      <c r="I14" s="56"/>
    </row>
    <row r="15" spans="1:9" ht="12.75">
      <c r="A15" s="54">
        <v>38819</v>
      </c>
      <c r="B15" s="55">
        <v>0</v>
      </c>
      <c r="C15" s="55">
        <v>0.2</v>
      </c>
      <c r="D15" s="55">
        <v>1.1</v>
      </c>
      <c r="E15" s="55">
        <v>0</v>
      </c>
      <c r="F15" s="55">
        <v>0</v>
      </c>
      <c r="G15" s="55">
        <v>0</v>
      </c>
      <c r="H15" s="55">
        <v>20.6</v>
      </c>
      <c r="I15" s="56"/>
    </row>
    <row r="16" spans="1:9" ht="12.75">
      <c r="A16" s="57">
        <v>38820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10</v>
      </c>
      <c r="I16" s="56"/>
    </row>
    <row r="17" spans="1:9" ht="12.75">
      <c r="A17" s="54">
        <v>38821</v>
      </c>
      <c r="B17" s="55">
        <v>0</v>
      </c>
      <c r="C17" s="55">
        <v>0</v>
      </c>
      <c r="D17" s="55">
        <v>6.6</v>
      </c>
      <c r="E17" s="55">
        <v>0</v>
      </c>
      <c r="F17" s="55">
        <v>4.2</v>
      </c>
      <c r="G17" s="55">
        <v>0</v>
      </c>
      <c r="H17" s="55">
        <v>0.1</v>
      </c>
      <c r="I17" s="56"/>
    </row>
    <row r="18" spans="1:9" ht="12.75">
      <c r="A18" s="57">
        <v>38822</v>
      </c>
      <c r="B18" s="58">
        <v>0</v>
      </c>
      <c r="C18" s="58">
        <v>0</v>
      </c>
      <c r="D18" s="58">
        <v>20.8</v>
      </c>
      <c r="E18" s="58">
        <v>0</v>
      </c>
      <c r="F18" s="58">
        <v>0.2</v>
      </c>
      <c r="G18" s="58">
        <v>2.6</v>
      </c>
      <c r="H18" s="58">
        <v>0</v>
      </c>
      <c r="I18" s="56"/>
    </row>
    <row r="19" spans="1:9" ht="12.75">
      <c r="A19" s="54">
        <v>38823</v>
      </c>
      <c r="B19" s="55">
        <v>0</v>
      </c>
      <c r="C19" s="55">
        <v>0</v>
      </c>
      <c r="D19" s="55">
        <v>0</v>
      </c>
      <c r="E19" s="55">
        <v>7.1</v>
      </c>
      <c r="F19" s="55">
        <v>0.2</v>
      </c>
      <c r="G19" s="55">
        <v>0</v>
      </c>
      <c r="H19" s="55">
        <v>0</v>
      </c>
      <c r="I19" s="56"/>
    </row>
    <row r="20" spans="1:9" ht="12.75">
      <c r="A20" s="57">
        <v>38824</v>
      </c>
      <c r="B20" s="58">
        <v>0</v>
      </c>
      <c r="C20" s="58">
        <v>0</v>
      </c>
      <c r="D20" s="58">
        <v>0</v>
      </c>
      <c r="E20" s="58">
        <v>0</v>
      </c>
      <c r="F20" s="58">
        <v>0.1</v>
      </c>
      <c r="G20" s="58">
        <v>5.8</v>
      </c>
      <c r="H20" s="58">
        <v>0</v>
      </c>
      <c r="I20" s="56"/>
    </row>
    <row r="21" spans="1:9" ht="12.75">
      <c r="A21" s="54">
        <v>38825</v>
      </c>
      <c r="B21" s="55">
        <v>0</v>
      </c>
      <c r="C21" s="55">
        <v>0</v>
      </c>
      <c r="D21" s="55">
        <v>0</v>
      </c>
      <c r="E21" s="55">
        <v>5.4</v>
      </c>
      <c r="F21" s="55">
        <v>0.7</v>
      </c>
      <c r="G21" s="55">
        <v>0</v>
      </c>
      <c r="H21" s="55">
        <v>0</v>
      </c>
      <c r="I21" s="56"/>
    </row>
    <row r="22" spans="1:9" ht="12.75">
      <c r="A22" s="57">
        <v>38826</v>
      </c>
      <c r="B22" s="58">
        <v>0</v>
      </c>
      <c r="C22" s="58">
        <v>0</v>
      </c>
      <c r="D22" s="58">
        <v>1.5</v>
      </c>
      <c r="E22" s="58">
        <v>0.1</v>
      </c>
      <c r="F22" s="58">
        <v>0.5</v>
      </c>
      <c r="G22" s="58">
        <v>0</v>
      </c>
      <c r="H22" s="58">
        <v>0</v>
      </c>
      <c r="I22" s="56"/>
    </row>
    <row r="23" spans="1:9" ht="12.75">
      <c r="A23" s="54">
        <v>38827</v>
      </c>
      <c r="B23" s="55">
        <v>0</v>
      </c>
      <c r="C23" s="55">
        <v>0</v>
      </c>
      <c r="D23" s="55">
        <v>6</v>
      </c>
      <c r="E23" s="55">
        <v>0</v>
      </c>
      <c r="F23" s="55">
        <v>0.7</v>
      </c>
      <c r="G23" s="55">
        <v>0</v>
      </c>
      <c r="H23" s="55">
        <v>0</v>
      </c>
      <c r="I23" s="56"/>
    </row>
    <row r="24" spans="1:9" ht="12.75">
      <c r="A24" s="57">
        <v>38828</v>
      </c>
      <c r="B24" s="58">
        <v>0</v>
      </c>
      <c r="C24" s="58">
        <v>0</v>
      </c>
      <c r="D24" s="58">
        <v>0</v>
      </c>
      <c r="E24" s="58">
        <v>2.4</v>
      </c>
      <c r="F24" s="58">
        <v>0</v>
      </c>
      <c r="G24" s="58">
        <v>19</v>
      </c>
      <c r="H24" s="58">
        <v>0</v>
      </c>
      <c r="I24" s="56"/>
    </row>
    <row r="25" spans="1:9" ht="12.75">
      <c r="A25" s="54">
        <v>38829</v>
      </c>
      <c r="B25" s="55">
        <v>1</v>
      </c>
      <c r="C25" s="55">
        <v>0</v>
      </c>
      <c r="D25" s="55">
        <v>0</v>
      </c>
      <c r="E25" s="55">
        <v>4.8</v>
      </c>
      <c r="F25" s="55">
        <v>0</v>
      </c>
      <c r="G25" s="55">
        <v>38.8</v>
      </c>
      <c r="H25" s="55">
        <v>0</v>
      </c>
      <c r="I25" s="56"/>
    </row>
    <row r="26" spans="1:9" ht="12.75">
      <c r="A26" s="57">
        <v>38830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6"/>
    </row>
    <row r="27" spans="1:9" ht="12.75">
      <c r="A27" s="54">
        <v>38831</v>
      </c>
      <c r="B27" s="55">
        <v>0</v>
      </c>
      <c r="C27" s="55">
        <v>0</v>
      </c>
      <c r="D27" s="55">
        <v>0</v>
      </c>
      <c r="E27" s="55">
        <v>0</v>
      </c>
      <c r="F27" s="55">
        <v>0.3</v>
      </c>
      <c r="G27" s="55">
        <v>0</v>
      </c>
      <c r="H27" s="55">
        <v>0</v>
      </c>
      <c r="I27" s="56"/>
    </row>
    <row r="28" spans="1:9" ht="12.75">
      <c r="A28" s="57">
        <v>38832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5.5</v>
      </c>
      <c r="I28" s="56"/>
    </row>
    <row r="29" spans="1:9" ht="12.75">
      <c r="A29" s="54">
        <v>38833</v>
      </c>
      <c r="B29" s="55">
        <v>0</v>
      </c>
      <c r="C29" s="55">
        <v>0</v>
      </c>
      <c r="D29" s="55">
        <v>1.3</v>
      </c>
      <c r="E29" s="55">
        <v>0</v>
      </c>
      <c r="F29" s="55">
        <v>0</v>
      </c>
      <c r="G29" s="55">
        <v>0</v>
      </c>
      <c r="H29" s="55">
        <v>0.1</v>
      </c>
      <c r="I29" s="56"/>
    </row>
    <row r="30" spans="1:9" ht="12.75">
      <c r="A30" s="57">
        <v>38834</v>
      </c>
      <c r="B30" s="58">
        <v>0</v>
      </c>
      <c r="C30" s="58">
        <v>0</v>
      </c>
      <c r="D30" s="58">
        <v>0</v>
      </c>
      <c r="E30" s="58">
        <v>3.4</v>
      </c>
      <c r="F30" s="58">
        <v>0</v>
      </c>
      <c r="G30" s="58">
        <v>0</v>
      </c>
      <c r="H30" s="58">
        <v>14.8</v>
      </c>
      <c r="I30" s="56"/>
    </row>
    <row r="31" spans="1:9" ht="12.75">
      <c r="A31" s="54">
        <v>38835</v>
      </c>
      <c r="B31" s="55">
        <v>0</v>
      </c>
      <c r="C31" s="55">
        <v>0</v>
      </c>
      <c r="D31" s="55">
        <v>0</v>
      </c>
      <c r="E31" s="55">
        <v>32.5</v>
      </c>
      <c r="F31" s="55">
        <v>0</v>
      </c>
      <c r="G31" s="55">
        <v>0</v>
      </c>
      <c r="H31" s="55">
        <v>22.5</v>
      </c>
      <c r="I31" s="56"/>
    </row>
    <row r="32" spans="1:9" ht="12.75">
      <c r="A32" s="57">
        <v>38836</v>
      </c>
      <c r="B32" s="58">
        <v>9.8</v>
      </c>
      <c r="C32" s="58">
        <v>0</v>
      </c>
      <c r="D32" s="58">
        <v>0</v>
      </c>
      <c r="E32" s="58">
        <v>7.4</v>
      </c>
      <c r="F32" s="58">
        <v>0</v>
      </c>
      <c r="G32" s="58">
        <v>0</v>
      </c>
      <c r="H32" s="58">
        <v>9.1</v>
      </c>
      <c r="I32" s="56"/>
    </row>
    <row r="33" spans="1:9" ht="12.75">
      <c r="A33" s="54">
        <v>38837</v>
      </c>
      <c r="B33" s="55">
        <v>0.4</v>
      </c>
      <c r="C33" s="55">
        <v>0</v>
      </c>
      <c r="D33" s="55">
        <v>0</v>
      </c>
      <c r="E33" s="55">
        <v>0.4</v>
      </c>
      <c r="F33" s="55">
        <v>0</v>
      </c>
      <c r="G33" s="55">
        <v>0</v>
      </c>
      <c r="H33" s="55">
        <v>5.2</v>
      </c>
      <c r="I33" s="56"/>
    </row>
    <row r="34" spans="1:9" ht="12.75">
      <c r="A34" s="57">
        <v>38838</v>
      </c>
      <c r="B34" s="58">
        <v>4.2</v>
      </c>
      <c r="C34" s="58">
        <v>0</v>
      </c>
      <c r="D34" s="58">
        <v>0</v>
      </c>
      <c r="E34" s="58">
        <v>2.7</v>
      </c>
      <c r="F34" s="58">
        <v>0</v>
      </c>
      <c r="G34" s="58">
        <v>0</v>
      </c>
      <c r="H34" s="58">
        <v>6</v>
      </c>
      <c r="I34" s="56"/>
    </row>
    <row r="35" spans="1:9" ht="12.75">
      <c r="A35" s="54">
        <v>38839</v>
      </c>
      <c r="B35" s="55">
        <v>0</v>
      </c>
      <c r="C35" s="55">
        <v>0.1</v>
      </c>
      <c r="D35" s="55">
        <v>0</v>
      </c>
      <c r="E35" s="55">
        <v>1.5</v>
      </c>
      <c r="F35" s="55">
        <v>0</v>
      </c>
      <c r="G35" s="55">
        <v>0</v>
      </c>
      <c r="H35" s="55">
        <v>0.1</v>
      </c>
      <c r="I35" s="56"/>
    </row>
    <row r="36" spans="1:9" ht="12.75">
      <c r="A36" s="57">
        <v>38840</v>
      </c>
      <c r="B36" s="58">
        <v>4</v>
      </c>
      <c r="C36" s="58">
        <v>0</v>
      </c>
      <c r="D36" s="58">
        <v>0</v>
      </c>
      <c r="E36" s="58">
        <v>5.3</v>
      </c>
      <c r="F36" s="58">
        <v>0</v>
      </c>
      <c r="G36" s="58">
        <v>0</v>
      </c>
      <c r="H36" s="58">
        <v>0</v>
      </c>
      <c r="I36" s="56"/>
    </row>
    <row r="37" spans="1:9" ht="12.75">
      <c r="A37" s="54">
        <v>38841</v>
      </c>
      <c r="B37" s="55">
        <v>0.5</v>
      </c>
      <c r="C37" s="55">
        <v>0</v>
      </c>
      <c r="D37" s="55">
        <v>0</v>
      </c>
      <c r="E37" s="55">
        <v>0.1</v>
      </c>
      <c r="F37" s="55">
        <v>0</v>
      </c>
      <c r="G37" s="55">
        <v>0</v>
      </c>
      <c r="H37" s="55">
        <v>0.3</v>
      </c>
      <c r="I37" s="56"/>
    </row>
    <row r="38" spans="1:9" ht="12.75">
      <c r="A38" s="57">
        <v>38842</v>
      </c>
      <c r="B38" s="58">
        <v>0</v>
      </c>
      <c r="C38" s="58">
        <v>0</v>
      </c>
      <c r="D38" s="58">
        <v>2.6</v>
      </c>
      <c r="E38" s="58">
        <v>9</v>
      </c>
      <c r="F38" s="58">
        <v>0</v>
      </c>
      <c r="G38" s="58">
        <v>0</v>
      </c>
      <c r="H38" s="58">
        <v>0</v>
      </c>
      <c r="I38" s="56"/>
    </row>
    <row r="39" spans="1:9" ht="12.75">
      <c r="A39" s="54">
        <v>38843</v>
      </c>
      <c r="B39" s="55">
        <v>0</v>
      </c>
      <c r="C39" s="55">
        <v>0</v>
      </c>
      <c r="D39" s="55">
        <v>4.5</v>
      </c>
      <c r="E39" s="55">
        <v>0.3</v>
      </c>
      <c r="F39" s="55">
        <v>0</v>
      </c>
      <c r="G39" s="55">
        <v>1.3</v>
      </c>
      <c r="H39" s="55">
        <v>0</v>
      </c>
      <c r="I39" s="56"/>
    </row>
    <row r="40" spans="1:9" ht="12.75">
      <c r="A40" s="57">
        <v>38844</v>
      </c>
      <c r="B40" s="58">
        <v>0</v>
      </c>
      <c r="C40" s="58">
        <v>10.5</v>
      </c>
      <c r="D40" s="58">
        <v>21.1</v>
      </c>
      <c r="E40" s="58">
        <v>0.3</v>
      </c>
      <c r="F40" s="58">
        <v>0</v>
      </c>
      <c r="G40" s="58">
        <v>11.4</v>
      </c>
      <c r="H40" s="58">
        <v>0</v>
      </c>
      <c r="I40" s="56"/>
    </row>
    <row r="41" spans="1:9" ht="12.75">
      <c r="A41" s="54">
        <v>38845</v>
      </c>
      <c r="B41" s="55">
        <v>0</v>
      </c>
      <c r="C41" s="55">
        <v>18.1</v>
      </c>
      <c r="D41" s="55">
        <v>0.7</v>
      </c>
      <c r="E41" s="55">
        <v>0</v>
      </c>
      <c r="F41" s="55">
        <v>0</v>
      </c>
      <c r="G41" s="55">
        <v>0.1</v>
      </c>
      <c r="H41" s="55">
        <v>0</v>
      </c>
      <c r="I41" s="56"/>
    </row>
    <row r="42" spans="1:9" ht="12.75">
      <c r="A42" s="57">
        <v>38846</v>
      </c>
      <c r="B42" s="58">
        <v>0.3</v>
      </c>
      <c r="C42" s="58">
        <v>4.3</v>
      </c>
      <c r="D42" s="58">
        <v>0</v>
      </c>
      <c r="E42" s="58">
        <v>0.9</v>
      </c>
      <c r="F42" s="58">
        <v>5.1</v>
      </c>
      <c r="G42" s="58">
        <v>0</v>
      </c>
      <c r="H42" s="58">
        <v>0</v>
      </c>
      <c r="I42" s="56"/>
    </row>
    <row r="43" spans="1:9" ht="12.75">
      <c r="A43" s="54">
        <v>38847</v>
      </c>
      <c r="B43" s="55">
        <v>0.1</v>
      </c>
      <c r="C43" s="55">
        <v>0.1</v>
      </c>
      <c r="D43" s="55">
        <v>0</v>
      </c>
      <c r="E43" s="55">
        <v>21.2</v>
      </c>
      <c r="F43" s="55">
        <v>0</v>
      </c>
      <c r="G43" s="55">
        <v>0</v>
      </c>
      <c r="H43" s="55">
        <v>0</v>
      </c>
      <c r="I43" s="56"/>
    </row>
    <row r="44" spans="1:9" ht="12.75">
      <c r="A44" s="57">
        <v>38848</v>
      </c>
      <c r="B44" s="58">
        <v>0</v>
      </c>
      <c r="C44" s="58">
        <v>0</v>
      </c>
      <c r="D44" s="58">
        <v>0.7</v>
      </c>
      <c r="E44" s="58">
        <v>9.7</v>
      </c>
      <c r="F44" s="58">
        <v>0.2</v>
      </c>
      <c r="G44" s="58">
        <v>13.8</v>
      </c>
      <c r="H44" s="58">
        <v>0</v>
      </c>
      <c r="I44" s="56"/>
    </row>
    <row r="45" spans="1:9" ht="12.75">
      <c r="A45" s="54">
        <v>38849</v>
      </c>
      <c r="B45" s="55">
        <v>0</v>
      </c>
      <c r="C45" s="55">
        <v>0</v>
      </c>
      <c r="D45" s="55">
        <v>0</v>
      </c>
      <c r="E45" s="55">
        <v>0.1</v>
      </c>
      <c r="F45" s="55">
        <v>9</v>
      </c>
      <c r="G45" s="55">
        <v>8.9</v>
      </c>
      <c r="H45" s="55">
        <v>0</v>
      </c>
      <c r="I45" s="56"/>
    </row>
    <row r="46" spans="1:9" ht="12.75">
      <c r="A46" s="57">
        <v>38850</v>
      </c>
      <c r="B46" s="58">
        <v>0</v>
      </c>
      <c r="C46" s="58">
        <v>0</v>
      </c>
      <c r="D46" s="58">
        <v>0</v>
      </c>
      <c r="E46" s="58">
        <v>0</v>
      </c>
      <c r="F46" s="58">
        <v>5.4</v>
      </c>
      <c r="G46" s="58">
        <v>0</v>
      </c>
      <c r="H46" s="58">
        <v>0</v>
      </c>
      <c r="I46" s="56"/>
    </row>
    <row r="47" spans="1:9" ht="12.75">
      <c r="A47" s="54">
        <v>38851</v>
      </c>
      <c r="B47" s="55">
        <v>0.1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0.8</v>
      </c>
      <c r="I47" s="56"/>
    </row>
    <row r="48" spans="1:9" ht="12.75">
      <c r="A48" s="57">
        <v>38852</v>
      </c>
      <c r="B48" s="58">
        <v>0</v>
      </c>
      <c r="C48" s="58">
        <v>0</v>
      </c>
      <c r="D48" s="58">
        <v>0</v>
      </c>
      <c r="E48" s="58">
        <v>0</v>
      </c>
      <c r="F48" s="58">
        <v>0</v>
      </c>
      <c r="G48" s="58">
        <v>12.8</v>
      </c>
      <c r="H48" s="58">
        <v>0</v>
      </c>
      <c r="I48" s="56"/>
    </row>
    <row r="49" spans="1:9" ht="12.75">
      <c r="A49" s="54">
        <v>38853</v>
      </c>
      <c r="B49" s="55">
        <v>0.1</v>
      </c>
      <c r="C49" s="55">
        <v>0</v>
      </c>
      <c r="D49" s="55">
        <v>3.1</v>
      </c>
      <c r="E49" s="55">
        <v>0</v>
      </c>
      <c r="F49" s="55">
        <v>7.1</v>
      </c>
      <c r="G49" s="55">
        <v>0</v>
      </c>
      <c r="H49" s="55">
        <v>0</v>
      </c>
      <c r="I49" s="56"/>
    </row>
    <row r="50" spans="1:9" ht="12.75">
      <c r="A50" s="57">
        <v>38854</v>
      </c>
      <c r="B50" s="58">
        <v>0</v>
      </c>
      <c r="C50" s="58">
        <v>4</v>
      </c>
      <c r="D50" s="58">
        <v>0</v>
      </c>
      <c r="E50" s="58">
        <v>0</v>
      </c>
      <c r="F50" s="58">
        <v>1.1</v>
      </c>
      <c r="G50" s="58">
        <v>0.2</v>
      </c>
      <c r="H50" s="58">
        <v>0</v>
      </c>
      <c r="I50" s="56"/>
    </row>
    <row r="51" spans="1:9" ht="12.75">
      <c r="A51" s="54">
        <v>38855</v>
      </c>
      <c r="B51" s="55">
        <v>0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6"/>
    </row>
    <row r="52" spans="1:9" ht="12.75">
      <c r="A52" s="57">
        <v>38856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11.9</v>
      </c>
      <c r="I52" s="56"/>
    </row>
    <row r="53" spans="1:9" ht="12.75">
      <c r="A53" s="54">
        <v>38857</v>
      </c>
      <c r="B53" s="55">
        <v>0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0.1</v>
      </c>
      <c r="I53" s="56"/>
    </row>
    <row r="54" spans="1:9" ht="12.75">
      <c r="A54" s="57">
        <v>38858</v>
      </c>
      <c r="B54" s="58">
        <v>0</v>
      </c>
      <c r="C54" s="58">
        <v>0</v>
      </c>
      <c r="D54" s="58">
        <v>0</v>
      </c>
      <c r="E54" s="58">
        <v>0</v>
      </c>
      <c r="F54" s="58">
        <v>0.9</v>
      </c>
      <c r="G54" s="58">
        <v>0</v>
      </c>
      <c r="H54" s="58">
        <v>0</v>
      </c>
      <c r="I54" s="56"/>
    </row>
    <row r="55" spans="1:9" ht="12.75">
      <c r="A55" s="54">
        <v>38859</v>
      </c>
      <c r="B55" s="55">
        <v>5.2</v>
      </c>
      <c r="C55" s="55">
        <v>4.1</v>
      </c>
      <c r="D55" s="55">
        <v>0</v>
      </c>
      <c r="E55" s="55">
        <v>1</v>
      </c>
      <c r="F55" s="55">
        <v>0</v>
      </c>
      <c r="G55" s="55">
        <v>0</v>
      </c>
      <c r="H55" s="55">
        <v>0</v>
      </c>
      <c r="I55" s="56"/>
    </row>
    <row r="56" spans="1:9" ht="12.75">
      <c r="A56" s="57">
        <v>38860</v>
      </c>
      <c r="B56" s="58">
        <v>0</v>
      </c>
      <c r="C56" s="58">
        <v>0.2</v>
      </c>
      <c r="D56" s="58">
        <v>0</v>
      </c>
      <c r="E56" s="58">
        <v>0</v>
      </c>
      <c r="F56" s="58">
        <v>0</v>
      </c>
      <c r="G56" s="58">
        <v>0</v>
      </c>
      <c r="H56" s="58">
        <v>5</v>
      </c>
      <c r="I56" s="56"/>
    </row>
    <row r="57" spans="1:9" ht="12.75">
      <c r="A57" s="54">
        <v>38861</v>
      </c>
      <c r="B57" s="55">
        <v>0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6"/>
    </row>
    <row r="58" spans="1:9" ht="12.75">
      <c r="A58" s="57">
        <v>38862</v>
      </c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3.7</v>
      </c>
      <c r="I58" s="56"/>
    </row>
    <row r="59" spans="1:9" ht="12.75">
      <c r="A59" s="54">
        <v>38863</v>
      </c>
      <c r="B59" s="55">
        <v>0</v>
      </c>
      <c r="C59" s="55">
        <v>0.2</v>
      </c>
      <c r="D59" s="55">
        <v>0</v>
      </c>
      <c r="E59" s="55">
        <v>0</v>
      </c>
      <c r="F59" s="55">
        <v>0</v>
      </c>
      <c r="G59" s="55">
        <v>0</v>
      </c>
      <c r="H59" s="55">
        <v>0.3</v>
      </c>
      <c r="I59" s="56"/>
    </row>
    <row r="60" spans="1:9" ht="12.75">
      <c r="A60" s="57">
        <v>38864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3.3</v>
      </c>
      <c r="I60" s="56"/>
    </row>
    <row r="61" spans="1:9" ht="12.75">
      <c r="A61" s="54">
        <v>38865</v>
      </c>
      <c r="B61" s="55">
        <v>0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6"/>
    </row>
    <row r="62" spans="1:9" ht="12.75">
      <c r="A62" s="57">
        <v>38866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6"/>
    </row>
    <row r="63" spans="1:9" ht="12.75">
      <c r="A63" s="54">
        <v>38867</v>
      </c>
      <c r="B63" s="55">
        <v>0</v>
      </c>
      <c r="C63" s="55">
        <v>0</v>
      </c>
      <c r="D63" s="55">
        <v>0</v>
      </c>
      <c r="E63" s="55">
        <v>0</v>
      </c>
      <c r="F63" s="55">
        <v>1.7</v>
      </c>
      <c r="G63" s="55">
        <v>0</v>
      </c>
      <c r="H63" s="55">
        <v>0</v>
      </c>
      <c r="I63" s="56"/>
    </row>
    <row r="64" spans="1:9" ht="12.75">
      <c r="A64" s="57">
        <v>38868</v>
      </c>
      <c r="B64" s="58">
        <v>0</v>
      </c>
      <c r="C64" s="58">
        <v>6.7</v>
      </c>
      <c r="D64" s="58">
        <v>0.1</v>
      </c>
      <c r="E64" s="58">
        <v>0</v>
      </c>
      <c r="F64" s="58">
        <v>0</v>
      </c>
      <c r="G64" s="58">
        <v>0</v>
      </c>
      <c r="H64" s="58">
        <v>1.1</v>
      </c>
      <c r="I64" s="56"/>
    </row>
    <row r="65" spans="1:9" ht="12.75">
      <c r="A65" s="54">
        <v>38869</v>
      </c>
      <c r="B65" s="55">
        <v>0</v>
      </c>
      <c r="C65" s="55">
        <v>2.3</v>
      </c>
      <c r="D65" s="55">
        <v>0.1</v>
      </c>
      <c r="E65" s="55">
        <v>0</v>
      </c>
      <c r="F65" s="55">
        <v>0</v>
      </c>
      <c r="G65" s="55">
        <v>0</v>
      </c>
      <c r="H65" s="55">
        <v>0.1</v>
      </c>
      <c r="I65" s="56"/>
    </row>
    <row r="66" spans="1:9" ht="12.75">
      <c r="A66" s="57">
        <v>38870</v>
      </c>
      <c r="B66" s="58">
        <v>0</v>
      </c>
      <c r="C66" s="58">
        <v>0</v>
      </c>
      <c r="D66" s="58">
        <v>0.3</v>
      </c>
      <c r="E66" s="58">
        <v>0</v>
      </c>
      <c r="F66" s="58">
        <v>0</v>
      </c>
      <c r="G66" s="58">
        <v>0</v>
      </c>
      <c r="H66" s="58">
        <v>0</v>
      </c>
      <c r="I66" s="56"/>
    </row>
    <row r="67" spans="1:9" ht="12.75">
      <c r="A67" s="54">
        <v>38871</v>
      </c>
      <c r="B67" s="55">
        <v>0</v>
      </c>
      <c r="C67" s="55">
        <v>0</v>
      </c>
      <c r="D67" s="55">
        <v>0</v>
      </c>
      <c r="E67" s="55">
        <v>0</v>
      </c>
      <c r="F67" s="55">
        <v>0.5</v>
      </c>
      <c r="G67" s="55">
        <v>0</v>
      </c>
      <c r="H67" s="55">
        <v>0</v>
      </c>
      <c r="I67" s="56"/>
    </row>
    <row r="68" spans="1:9" ht="12.75">
      <c r="A68" s="57">
        <v>38872</v>
      </c>
      <c r="B68" s="58">
        <v>0</v>
      </c>
      <c r="C68" s="58">
        <v>29.8</v>
      </c>
      <c r="D68" s="58">
        <v>12.2</v>
      </c>
      <c r="E68" s="58">
        <v>0</v>
      </c>
      <c r="F68" s="58">
        <v>0</v>
      </c>
      <c r="G68" s="58">
        <v>0</v>
      </c>
      <c r="H68" s="58">
        <v>0</v>
      </c>
      <c r="I68" s="56"/>
    </row>
    <row r="69" spans="1:9" ht="12.75">
      <c r="A69" s="54">
        <v>38873</v>
      </c>
      <c r="B69" s="55">
        <v>0</v>
      </c>
      <c r="C69" s="55">
        <v>5.3</v>
      </c>
      <c r="D69" s="55">
        <v>0.2</v>
      </c>
      <c r="E69" s="55">
        <v>0</v>
      </c>
      <c r="F69" s="55">
        <v>0</v>
      </c>
      <c r="G69" s="55">
        <v>0</v>
      </c>
      <c r="H69" s="55">
        <v>1.8</v>
      </c>
      <c r="I69" s="56"/>
    </row>
    <row r="70" spans="1:9" ht="12.75">
      <c r="A70" s="57">
        <v>38874</v>
      </c>
      <c r="B70" s="58">
        <v>0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6"/>
    </row>
    <row r="71" spans="1:9" ht="12.75">
      <c r="A71" s="54">
        <v>38875</v>
      </c>
      <c r="B71" s="55">
        <v>0</v>
      </c>
      <c r="C71" s="55">
        <v>1.2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6"/>
    </row>
    <row r="72" spans="1:9" ht="12.75">
      <c r="A72" s="57">
        <v>38876</v>
      </c>
      <c r="B72" s="58">
        <v>0</v>
      </c>
      <c r="C72" s="58">
        <v>2.2</v>
      </c>
      <c r="D72" s="58">
        <v>4.5</v>
      </c>
      <c r="E72" s="58">
        <v>0</v>
      </c>
      <c r="F72" s="58">
        <v>0</v>
      </c>
      <c r="G72" s="58">
        <v>0</v>
      </c>
      <c r="H72" s="58">
        <v>0</v>
      </c>
      <c r="I72" s="56"/>
    </row>
    <row r="73" spans="1:9" ht="12.75">
      <c r="A73" s="54">
        <v>38877</v>
      </c>
      <c r="B73" s="55">
        <v>0.5</v>
      </c>
      <c r="C73" s="55">
        <v>0</v>
      </c>
      <c r="D73" s="55">
        <v>0</v>
      </c>
      <c r="E73" s="55">
        <v>0</v>
      </c>
      <c r="F73" s="55">
        <v>0</v>
      </c>
      <c r="G73" s="55">
        <v>0.4</v>
      </c>
      <c r="H73" s="55">
        <v>0.6</v>
      </c>
      <c r="I73" s="56"/>
    </row>
    <row r="74" spans="1:9" ht="12.75">
      <c r="A74" s="57">
        <v>38878</v>
      </c>
      <c r="B74" s="58">
        <v>4.3</v>
      </c>
      <c r="C74" s="58">
        <v>0</v>
      </c>
      <c r="D74" s="58">
        <v>0</v>
      </c>
      <c r="E74" s="58">
        <v>0</v>
      </c>
      <c r="F74" s="58">
        <v>0</v>
      </c>
      <c r="G74" s="58">
        <v>1.3</v>
      </c>
      <c r="H74" s="58">
        <v>0.8</v>
      </c>
      <c r="I74" s="56"/>
    </row>
    <row r="75" spans="1:9" ht="12.75">
      <c r="A75" s="54">
        <v>38879</v>
      </c>
      <c r="B75" s="55">
        <v>0</v>
      </c>
      <c r="C75" s="55">
        <v>0</v>
      </c>
      <c r="D75" s="55">
        <v>0</v>
      </c>
      <c r="E75" s="55">
        <v>0.1</v>
      </c>
      <c r="F75" s="55">
        <v>1.2</v>
      </c>
      <c r="G75" s="55">
        <v>0</v>
      </c>
      <c r="H75" s="55">
        <v>0</v>
      </c>
      <c r="I75" s="56"/>
    </row>
    <row r="76" spans="1:9" ht="12.75">
      <c r="A76" s="57">
        <v>38880</v>
      </c>
      <c r="B76" s="58">
        <v>0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6"/>
    </row>
    <row r="77" spans="1:9" ht="12.75">
      <c r="A77" s="54">
        <v>38881</v>
      </c>
      <c r="B77" s="55">
        <v>0</v>
      </c>
      <c r="C77" s="55">
        <v>0</v>
      </c>
      <c r="D77" s="55">
        <v>0</v>
      </c>
      <c r="E77" s="55">
        <v>0</v>
      </c>
      <c r="F77" s="55">
        <v>2.5</v>
      </c>
      <c r="G77" s="55">
        <v>0</v>
      </c>
      <c r="H77" s="55">
        <v>0</v>
      </c>
      <c r="I77" s="56"/>
    </row>
    <row r="78" spans="1:9" ht="12.75">
      <c r="A78" s="57">
        <v>38882</v>
      </c>
      <c r="B78" s="58">
        <v>0</v>
      </c>
      <c r="C78" s="58">
        <v>0</v>
      </c>
      <c r="D78" s="58">
        <v>0</v>
      </c>
      <c r="E78" s="58">
        <v>0</v>
      </c>
      <c r="F78" s="58">
        <v>0.7</v>
      </c>
      <c r="G78" s="58">
        <v>0</v>
      </c>
      <c r="H78" s="58">
        <v>3.1</v>
      </c>
      <c r="I78" s="56"/>
    </row>
    <row r="79" spans="1:9" ht="12.75">
      <c r="A79" s="54">
        <v>38883</v>
      </c>
      <c r="B79" s="55">
        <v>0</v>
      </c>
      <c r="C79" s="55">
        <v>0</v>
      </c>
      <c r="D79" s="55">
        <v>0</v>
      </c>
      <c r="E79" s="55">
        <v>0</v>
      </c>
      <c r="F79" s="55">
        <v>0</v>
      </c>
      <c r="G79" s="55">
        <v>0.1</v>
      </c>
      <c r="H79" s="55">
        <v>0</v>
      </c>
      <c r="I79" s="56"/>
    </row>
    <row r="80" spans="1:9" ht="12.75">
      <c r="A80" s="57">
        <v>38884</v>
      </c>
      <c r="B80" s="58">
        <v>0</v>
      </c>
      <c r="C80" s="58">
        <v>0</v>
      </c>
      <c r="D80" s="58">
        <v>0</v>
      </c>
      <c r="E80" s="58">
        <v>0</v>
      </c>
      <c r="F80" s="58">
        <v>0</v>
      </c>
      <c r="G80" s="58">
        <v>13.7</v>
      </c>
      <c r="H80" s="58">
        <v>4.4</v>
      </c>
      <c r="I80" s="56"/>
    </row>
    <row r="81" spans="1:9" ht="12.75">
      <c r="A81" s="54">
        <v>38885</v>
      </c>
      <c r="B81" s="55">
        <v>0</v>
      </c>
      <c r="C81" s="55">
        <v>0</v>
      </c>
      <c r="D81" s="55">
        <v>0</v>
      </c>
      <c r="E81" s="55">
        <v>0</v>
      </c>
      <c r="F81" s="55">
        <v>0</v>
      </c>
      <c r="G81" s="55">
        <v>0.1</v>
      </c>
      <c r="H81" s="55">
        <v>1.5</v>
      </c>
      <c r="I81" s="56"/>
    </row>
    <row r="82" spans="1:9" ht="12.75">
      <c r="A82" s="57">
        <v>38886</v>
      </c>
      <c r="B82" s="58">
        <v>0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6"/>
    </row>
    <row r="83" spans="1:9" ht="12.75">
      <c r="A83" s="54">
        <v>38887</v>
      </c>
      <c r="B83" s="55">
        <v>0</v>
      </c>
      <c r="C83" s="55">
        <v>1</v>
      </c>
      <c r="D83" s="55">
        <v>0</v>
      </c>
      <c r="E83" s="55">
        <v>0.1</v>
      </c>
      <c r="F83" s="55">
        <v>0</v>
      </c>
      <c r="G83" s="55">
        <v>4.7</v>
      </c>
      <c r="H83" s="55">
        <v>0</v>
      </c>
      <c r="I83" s="56"/>
    </row>
    <row r="84" spans="1:9" ht="12.75">
      <c r="A84" s="57">
        <v>38888</v>
      </c>
      <c r="B84" s="58">
        <v>0</v>
      </c>
      <c r="C84" s="58">
        <v>0</v>
      </c>
      <c r="D84" s="58">
        <v>0</v>
      </c>
      <c r="E84" s="58">
        <v>0</v>
      </c>
      <c r="F84" s="58">
        <v>0</v>
      </c>
      <c r="G84" s="58">
        <v>1.2</v>
      </c>
      <c r="H84" s="58">
        <v>0</v>
      </c>
      <c r="I84" s="56"/>
    </row>
    <row r="85" spans="1:9" ht="12.75">
      <c r="A85" s="54">
        <v>38889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6"/>
    </row>
    <row r="86" spans="1:9" ht="12.75">
      <c r="A86" s="57">
        <v>38890</v>
      </c>
      <c r="B86" s="58">
        <v>0</v>
      </c>
      <c r="C86" s="58">
        <v>0</v>
      </c>
      <c r="D86" s="58">
        <v>0</v>
      </c>
      <c r="E86" s="58">
        <v>0</v>
      </c>
      <c r="F86" s="58">
        <v>0</v>
      </c>
      <c r="G86" s="58">
        <v>0</v>
      </c>
      <c r="H86" s="58">
        <v>0</v>
      </c>
      <c r="I86" s="56"/>
    </row>
    <row r="87" spans="1:9" ht="12.75">
      <c r="A87" s="54">
        <v>38891</v>
      </c>
      <c r="B87" s="55">
        <v>0</v>
      </c>
      <c r="C87" s="55">
        <v>0</v>
      </c>
      <c r="D87" s="55">
        <v>0</v>
      </c>
      <c r="E87" s="55">
        <v>0</v>
      </c>
      <c r="F87" s="55">
        <v>0.9</v>
      </c>
      <c r="G87" s="55">
        <v>0</v>
      </c>
      <c r="H87" s="55">
        <v>0</v>
      </c>
      <c r="I87" s="56"/>
    </row>
    <row r="88" spans="1:9" ht="12.75">
      <c r="A88" s="57">
        <v>38892</v>
      </c>
      <c r="B88" s="58">
        <v>0</v>
      </c>
      <c r="C88" s="58">
        <v>0.1</v>
      </c>
      <c r="D88" s="58">
        <v>0.1</v>
      </c>
      <c r="E88" s="58">
        <v>0</v>
      </c>
      <c r="F88" s="58">
        <v>0.4</v>
      </c>
      <c r="G88" s="58">
        <v>6.7</v>
      </c>
      <c r="H88" s="58">
        <v>0.4</v>
      </c>
      <c r="I88" s="56"/>
    </row>
    <row r="89" spans="1:9" ht="12.75">
      <c r="A89" s="54">
        <v>38893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55">
        <v>0</v>
      </c>
      <c r="H89" s="55">
        <v>0</v>
      </c>
      <c r="I89" s="56"/>
    </row>
    <row r="90" spans="1:9" ht="12.75">
      <c r="A90" s="57">
        <v>38894</v>
      </c>
      <c r="B90" s="58">
        <v>0</v>
      </c>
      <c r="C90" s="58">
        <v>0</v>
      </c>
      <c r="D90" s="58">
        <v>0</v>
      </c>
      <c r="E90" s="58">
        <v>0</v>
      </c>
      <c r="F90" s="58">
        <v>0</v>
      </c>
      <c r="G90" s="58">
        <v>0</v>
      </c>
      <c r="H90" s="58">
        <v>0</v>
      </c>
      <c r="I90" s="56"/>
    </row>
    <row r="91" spans="1:9" ht="12.75">
      <c r="A91" s="54">
        <v>38895</v>
      </c>
      <c r="B91" s="55">
        <v>0</v>
      </c>
      <c r="C91" s="55">
        <v>0</v>
      </c>
      <c r="D91" s="55">
        <v>0</v>
      </c>
      <c r="E91" s="55">
        <v>0</v>
      </c>
      <c r="F91" s="55">
        <v>1.2</v>
      </c>
      <c r="G91" s="55">
        <v>0</v>
      </c>
      <c r="H91" s="55">
        <v>0</v>
      </c>
      <c r="I91" s="56"/>
    </row>
    <row r="92" spans="1:9" ht="12.75">
      <c r="A92" s="57">
        <v>38896</v>
      </c>
      <c r="B92" s="58">
        <v>0</v>
      </c>
      <c r="C92" s="58">
        <v>0</v>
      </c>
      <c r="D92" s="58">
        <v>0</v>
      </c>
      <c r="E92" s="58">
        <v>0</v>
      </c>
      <c r="F92" s="58">
        <v>0</v>
      </c>
      <c r="G92" s="58">
        <v>4</v>
      </c>
      <c r="H92" s="58">
        <v>0</v>
      </c>
      <c r="I92" s="56"/>
    </row>
    <row r="93" spans="1:9" ht="13.5">
      <c r="A93" s="59">
        <v>38897</v>
      </c>
      <c r="B93" s="60">
        <v>0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1"/>
    </row>
    <row r="94" spans="1:9" ht="13.5">
      <c r="A94" s="8" t="s">
        <v>16</v>
      </c>
      <c r="B94" s="49">
        <f>SUM(B4:B93)</f>
        <v>30.5</v>
      </c>
      <c r="C94" s="49">
        <f>SUM(C4:C93)</f>
        <v>119.49999999999999</v>
      </c>
      <c r="D94" s="49">
        <f>SUM(D4:D93)</f>
        <v>88.30000000000001</v>
      </c>
      <c r="E94" s="49">
        <f>SUM(E4:E93)</f>
        <v>122</v>
      </c>
      <c r="F94" s="49">
        <f>SUM(F4:F93)</f>
        <v>53.400000000000006</v>
      </c>
      <c r="G94" s="49">
        <f>SUM(G4:G93)</f>
        <v>151.10000000000002</v>
      </c>
      <c r="H94" s="49">
        <f>SUM(H4:H93)</f>
        <v>205.00000000000003</v>
      </c>
      <c r="I94" s="49">
        <f>SUM(I4:I93)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="75" zoomScaleNormal="75" workbookViewId="0" topLeftCell="G1">
      <selection activeCell="U10" sqref="U10"/>
    </sheetView>
  </sheetViews>
  <sheetFormatPr defaultColWidth="10.28125" defaultRowHeight="12.75"/>
  <cols>
    <col min="1" max="1" width="13.57421875" style="2" customWidth="1"/>
    <col min="2" max="20" width="7.421875" style="0" customWidth="1"/>
    <col min="21" max="16384" width="11.00390625" style="0" customWidth="1"/>
  </cols>
  <sheetData>
    <row r="1" ht="13.5">
      <c r="J1" t="s">
        <v>17</v>
      </c>
    </row>
    <row r="2" spans="1:20" s="2" customFormat="1" ht="13.5">
      <c r="A2" s="62" t="s">
        <v>18</v>
      </c>
      <c r="B2" s="63">
        <v>1990</v>
      </c>
      <c r="C2" s="63">
        <v>1991</v>
      </c>
      <c r="D2" s="63">
        <v>1992</v>
      </c>
      <c r="E2" s="63">
        <v>1993</v>
      </c>
      <c r="F2" s="63">
        <v>1994</v>
      </c>
      <c r="G2" s="63">
        <v>1995</v>
      </c>
      <c r="H2" s="63">
        <v>1996</v>
      </c>
      <c r="I2" s="63">
        <v>1997</v>
      </c>
      <c r="J2" s="63">
        <v>1998</v>
      </c>
      <c r="K2" s="63">
        <v>1999</v>
      </c>
      <c r="L2" s="63">
        <v>2000</v>
      </c>
      <c r="M2" s="63">
        <v>2001</v>
      </c>
      <c r="N2" s="63">
        <v>2002</v>
      </c>
      <c r="O2" s="63">
        <v>2003</v>
      </c>
      <c r="P2" s="63">
        <v>2004</v>
      </c>
      <c r="Q2" s="63">
        <v>2005</v>
      </c>
      <c r="R2" s="63">
        <v>2006</v>
      </c>
      <c r="S2" s="63">
        <v>2007</v>
      </c>
      <c r="T2" s="63">
        <v>2008</v>
      </c>
    </row>
    <row r="3" spans="1:20" ht="12.75">
      <c r="A3" s="64" t="s">
        <v>19</v>
      </c>
      <c r="B3" s="65"/>
      <c r="C3" s="65"/>
      <c r="D3" s="65"/>
      <c r="E3" s="65"/>
      <c r="F3" s="65"/>
      <c r="G3" s="65"/>
      <c r="H3" s="65"/>
      <c r="I3" s="65"/>
      <c r="J3" s="65">
        <v>3.2</v>
      </c>
      <c r="K3" s="65">
        <v>2.27</v>
      </c>
      <c r="L3" s="65">
        <v>2.22</v>
      </c>
      <c r="M3" s="65">
        <v>2.04</v>
      </c>
      <c r="N3" s="65">
        <v>2.21</v>
      </c>
      <c r="O3" s="65">
        <v>3.54</v>
      </c>
      <c r="P3" s="66">
        <v>3.03</v>
      </c>
      <c r="Q3" s="66">
        <v>2.41</v>
      </c>
      <c r="R3" s="66">
        <v>2.56</v>
      </c>
      <c r="S3" s="66">
        <v>2.66</v>
      </c>
      <c r="T3" s="66"/>
    </row>
    <row r="4" spans="1:20" ht="12.75">
      <c r="A4" s="67" t="s">
        <v>20</v>
      </c>
      <c r="B4" s="68"/>
      <c r="C4" s="68"/>
      <c r="D4" s="68"/>
      <c r="E4" s="68"/>
      <c r="F4" s="68"/>
      <c r="G4" s="68"/>
      <c r="H4" s="68"/>
      <c r="I4" s="68"/>
      <c r="J4" s="68">
        <v>1.58</v>
      </c>
      <c r="K4" s="68">
        <v>1.32</v>
      </c>
      <c r="L4" s="68">
        <v>3.28</v>
      </c>
      <c r="M4" s="68">
        <v>4.05</v>
      </c>
      <c r="N4" s="68">
        <v>2.75</v>
      </c>
      <c r="O4" s="68">
        <v>6.16</v>
      </c>
      <c r="P4" s="69"/>
      <c r="Q4" s="69"/>
      <c r="R4" s="69"/>
      <c r="S4" s="69"/>
      <c r="T4" s="69"/>
    </row>
    <row r="5" spans="1:20" ht="12.75">
      <c r="A5" s="67" t="s">
        <v>21</v>
      </c>
      <c r="B5" s="68"/>
      <c r="C5" s="68"/>
      <c r="D5" s="68"/>
      <c r="E5" s="68"/>
      <c r="F5" s="68"/>
      <c r="G5" s="68"/>
      <c r="H5" s="68"/>
      <c r="I5" s="68"/>
      <c r="J5" s="68">
        <v>5.2</v>
      </c>
      <c r="K5" s="68">
        <v>3.97</v>
      </c>
      <c r="L5" s="68">
        <v>3.28</v>
      </c>
      <c r="M5" s="68">
        <v>1.61</v>
      </c>
      <c r="N5" s="68">
        <v>1.66</v>
      </c>
      <c r="O5" s="68">
        <v>5.42</v>
      </c>
      <c r="P5" s="69">
        <v>5.15</v>
      </c>
      <c r="Q5" s="69">
        <v>3.4</v>
      </c>
      <c r="R5" s="69">
        <v>1.27</v>
      </c>
      <c r="S5" s="69">
        <v>1.85</v>
      </c>
      <c r="T5" s="69"/>
    </row>
    <row r="6" spans="1:20" ht="12.75">
      <c r="A6" s="67" t="s">
        <v>22</v>
      </c>
      <c r="B6" s="68"/>
      <c r="C6" s="68"/>
      <c r="D6" s="68"/>
      <c r="E6" s="68"/>
      <c r="F6" s="68"/>
      <c r="G6" s="68"/>
      <c r="H6" s="68"/>
      <c r="I6" s="68"/>
      <c r="J6" s="68">
        <v>2.3</v>
      </c>
      <c r="K6" s="68">
        <v>3.28</v>
      </c>
      <c r="L6" s="68">
        <v>2.89</v>
      </c>
      <c r="M6" s="68">
        <v>2.42</v>
      </c>
      <c r="N6" s="68">
        <v>4.26</v>
      </c>
      <c r="O6" s="68">
        <v>3.4</v>
      </c>
      <c r="P6" s="68">
        <v>3.75</v>
      </c>
      <c r="Q6" s="68">
        <v>2.88</v>
      </c>
      <c r="R6" s="68">
        <v>2.93</v>
      </c>
      <c r="S6" s="68">
        <v>3.09</v>
      </c>
      <c r="T6" s="68"/>
    </row>
    <row r="7" spans="1:20" ht="12.75">
      <c r="A7" s="67" t="s">
        <v>23</v>
      </c>
      <c r="B7" s="68"/>
      <c r="C7" s="68"/>
      <c r="D7" s="68"/>
      <c r="E7" s="68"/>
      <c r="F7" s="68"/>
      <c r="G7" s="68"/>
      <c r="H7" s="68"/>
      <c r="I7" s="68"/>
      <c r="J7" s="68">
        <v>3.25</v>
      </c>
      <c r="K7" s="68">
        <v>2.88</v>
      </c>
      <c r="L7" s="68">
        <v>1.88</v>
      </c>
      <c r="M7" s="68">
        <v>1.84</v>
      </c>
      <c r="N7" s="68">
        <v>1.84</v>
      </c>
      <c r="O7" s="68">
        <v>2.88</v>
      </c>
      <c r="P7" s="68">
        <v>3.2</v>
      </c>
      <c r="Q7" s="68">
        <v>2.71</v>
      </c>
      <c r="R7" s="68">
        <v>2.04</v>
      </c>
      <c r="S7" s="68">
        <v>2.2</v>
      </c>
      <c r="T7" s="68"/>
    </row>
    <row r="8" spans="1:20" ht="12.75">
      <c r="A8" s="67" t="s">
        <v>24</v>
      </c>
      <c r="B8" s="68"/>
      <c r="C8" s="68"/>
      <c r="D8" s="68"/>
      <c r="E8" s="68"/>
      <c r="F8" s="68"/>
      <c r="G8" s="68"/>
      <c r="H8" s="68"/>
      <c r="I8" s="68"/>
      <c r="J8" s="68">
        <v>3.25</v>
      </c>
      <c r="K8" s="68">
        <v>2.88</v>
      </c>
      <c r="L8" s="68">
        <v>2.82</v>
      </c>
      <c r="M8" s="68">
        <v>2.72</v>
      </c>
      <c r="N8" s="68">
        <v>2.19</v>
      </c>
      <c r="O8" s="68">
        <v>3.72</v>
      </c>
      <c r="P8" s="69">
        <v>2.9</v>
      </c>
      <c r="Q8" s="69">
        <v>1.85</v>
      </c>
      <c r="R8" s="69">
        <v>2.1</v>
      </c>
      <c r="S8" s="69">
        <v>3.26</v>
      </c>
      <c r="T8" s="69"/>
    </row>
    <row r="9" spans="1:20" ht="13.5">
      <c r="A9" s="70" t="s">
        <v>25</v>
      </c>
      <c r="B9" s="71"/>
      <c r="C9" s="71"/>
      <c r="D9" s="71"/>
      <c r="E9" s="71"/>
      <c r="F9" s="71"/>
      <c r="G9" s="71"/>
      <c r="H9" s="71"/>
      <c r="I9" s="71"/>
      <c r="J9" s="71">
        <v>1.16</v>
      </c>
      <c r="K9" s="71">
        <v>1.41</v>
      </c>
      <c r="L9" s="71">
        <v>0.62</v>
      </c>
      <c r="M9" s="71">
        <v>1.22</v>
      </c>
      <c r="N9" s="71">
        <v>1.07</v>
      </c>
      <c r="O9" s="71">
        <v>3</v>
      </c>
      <c r="P9" s="71">
        <v>3.82</v>
      </c>
      <c r="Q9" s="71">
        <v>1.21</v>
      </c>
      <c r="R9" s="71">
        <v>1.25</v>
      </c>
      <c r="S9" s="71">
        <v>2.43</v>
      </c>
      <c r="T9" s="71"/>
    </row>
    <row r="10" spans="1:20" ht="13.5">
      <c r="A10" s="72" t="s">
        <v>26</v>
      </c>
      <c r="B10" s="49">
        <v>4.51</v>
      </c>
      <c r="C10" s="49">
        <v>4.91</v>
      </c>
      <c r="D10" s="49">
        <v>5.46</v>
      </c>
      <c r="E10" s="49">
        <v>4.1</v>
      </c>
      <c r="F10" s="49">
        <v>2.33</v>
      </c>
      <c r="G10" s="49">
        <v>2.45</v>
      </c>
      <c r="H10" s="49">
        <v>3.21</v>
      </c>
      <c r="I10" s="49">
        <v>4.6</v>
      </c>
      <c r="J10" s="49">
        <v>3.77</v>
      </c>
      <c r="K10" s="49">
        <v>2.94</v>
      </c>
      <c r="L10" s="49">
        <v>2.62</v>
      </c>
      <c r="M10" s="49">
        <v>2.61</v>
      </c>
      <c r="N10" s="49">
        <v>2.43</v>
      </c>
      <c r="O10" s="49">
        <v>3.79</v>
      </c>
      <c r="P10" s="49">
        <v>3.86</v>
      </c>
      <c r="Q10" s="49">
        <v>1.93</v>
      </c>
      <c r="R10" s="49">
        <v>2.29</v>
      </c>
      <c r="S10" s="49">
        <v>2.56</v>
      </c>
      <c r="T10" s="49"/>
    </row>
    <row r="14" ht="12.75">
      <c r="A14" s="73"/>
    </row>
    <row r="15" ht="12.75">
      <c r="A15" s="73"/>
    </row>
    <row r="16" ht="12.75">
      <c r="A16" s="73"/>
    </row>
    <row r="17" ht="12.75">
      <c r="A17" s="73"/>
    </row>
    <row r="18" ht="12.75">
      <c r="A18" s="73"/>
    </row>
    <row r="19" ht="12.75">
      <c r="A19" s="73"/>
    </row>
    <row r="20" ht="12.75">
      <c r="A20" s="73"/>
    </row>
    <row r="21" ht="12.75">
      <c r="A21" s="73"/>
    </row>
    <row r="22" spans="1:14" ht="12.75">
      <c r="A22" s="73"/>
      <c r="N22">
        <v>2.94</v>
      </c>
    </row>
    <row r="23" spans="1:14" ht="12.75">
      <c r="A23" s="73"/>
      <c r="N23">
        <v>2.62</v>
      </c>
    </row>
    <row r="24" spans="1:14" ht="12.75">
      <c r="A24" s="73"/>
      <c r="N24">
        <v>2.61</v>
      </c>
    </row>
    <row r="25" spans="1:14" ht="12.75">
      <c r="A25" s="73"/>
      <c r="N25">
        <v>2.43</v>
      </c>
    </row>
    <row r="26" spans="1:14" ht="12.75">
      <c r="A26" s="73"/>
      <c r="N26">
        <v>3.79</v>
      </c>
    </row>
    <row r="27" spans="1:14" ht="12.75">
      <c r="A27" s="73"/>
      <c r="N27">
        <v>3.86</v>
      </c>
    </row>
    <row r="28" spans="1:14" ht="12.75">
      <c r="A28" s="73"/>
      <c r="N28">
        <v>1.93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Ardaiz</dc:creator>
  <cp:keywords/>
  <dc:description/>
  <cp:lastModifiedBy>Luis Antonio</cp:lastModifiedBy>
  <dcterms:created xsi:type="dcterms:W3CDTF">2006-06-20T12:48:27Z</dcterms:created>
  <dcterms:modified xsi:type="dcterms:W3CDTF">2020-04-14T17:55:37Z</dcterms:modified>
  <cp:category/>
  <cp:version/>
  <cp:contentType/>
  <cp:contentStatus/>
</cp:coreProperties>
</file>